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064" windowHeight="4620" activeTab="0"/>
  </bookViews>
  <sheets>
    <sheet name="Sheet1" sheetId="1" r:id="rId1"/>
    <sheet name="Sheet2" sheetId="2" r:id="rId2"/>
  </sheets>
  <definedNames>
    <definedName name="_xlnm._FilterDatabase" localSheetId="0" hidden="1">'Sheet1'!$AC$1:$AC$146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<sst xmlns="http://schemas.openxmlformats.org/spreadsheetml/2006/main" count="566" uniqueCount="393">
  <si>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</si>
  <si>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</si>
  <si>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</si>
  <si>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</si>
  <si>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</si>
  <si>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</si>
  <si>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</si>
  <si>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</si>
  <si>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</si>
  <si>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</si>
  <si>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</si>
  <si>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</si>
  <si>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</si>
  <si>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</si>
  <si>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</si>
  <si>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Loại:</t>
  </si>
  <si>
    <t>NGUYỄN KHÁNH TOÀN</t>
  </si>
  <si>
    <t>LT</t>
  </si>
  <si>
    <t>0312221001</t>
  </si>
  <si>
    <t>Lê Thị Tuyết</t>
  </si>
  <si>
    <t>An</t>
  </si>
  <si>
    <t>0312221002</t>
  </si>
  <si>
    <t>Trần Thị Tường</t>
  </si>
  <si>
    <t>1/12/2004</t>
  </si>
  <si>
    <t>0312221003</t>
  </si>
  <si>
    <t>Thang Tú</t>
  </si>
  <si>
    <t>Anh</t>
  </si>
  <si>
    <t>16/11/2003</t>
  </si>
  <si>
    <t>0312221004</t>
  </si>
  <si>
    <t>Huỳnh Mẫn</t>
  </si>
  <si>
    <t>Ân</t>
  </si>
  <si>
    <t>23/4/2004</t>
  </si>
  <si>
    <t>0312221005</t>
  </si>
  <si>
    <t>Châu Gia</t>
  </si>
  <si>
    <t>Bảo</t>
  </si>
  <si>
    <t>03/12/2004</t>
  </si>
  <si>
    <t>0312221006</t>
  </si>
  <si>
    <t>Lê Băng</t>
  </si>
  <si>
    <t>Băng</t>
  </si>
  <si>
    <t>0312221007</t>
  </si>
  <si>
    <t>Phùng Danh</t>
  </si>
  <si>
    <t>Bửu</t>
  </si>
  <si>
    <t>28/12/2003</t>
  </si>
  <si>
    <t>0312221008</t>
  </si>
  <si>
    <t>Võ Thị Bích</t>
  </si>
  <si>
    <t>Chăm</t>
  </si>
  <si>
    <t>29/4/2003</t>
  </si>
  <si>
    <t>0312221009</t>
  </si>
  <si>
    <t>Đổ Bảo</t>
  </si>
  <si>
    <t>Châu</t>
  </si>
  <si>
    <t>0312221010</t>
  </si>
  <si>
    <t>Vũ Mạnh</t>
  </si>
  <si>
    <t>Cường</t>
  </si>
  <si>
    <t>0312221011</t>
  </si>
  <si>
    <t>Huỳnh Thị Mỹ</t>
  </si>
  <si>
    <t>Duyên</t>
  </si>
  <si>
    <t>0312221012</t>
  </si>
  <si>
    <t>Phan Văn</t>
  </si>
  <si>
    <t>Định</t>
  </si>
  <si>
    <t>28/11/2004</t>
  </si>
  <si>
    <t>0312221013</t>
  </si>
  <si>
    <t>Trần Vũ</t>
  </si>
  <si>
    <t>Đoàn</t>
  </si>
  <si>
    <t>10/12/2004</t>
  </si>
  <si>
    <t>0312221014</t>
  </si>
  <si>
    <t>Lê Tuấn</t>
  </si>
  <si>
    <t>Giang</t>
  </si>
  <si>
    <t>15/12/2004</t>
  </si>
  <si>
    <t>0312221015</t>
  </si>
  <si>
    <t>Nguyễn Thị Trúc</t>
  </si>
  <si>
    <t>0312221016</t>
  </si>
  <si>
    <t>Võ Gia</t>
  </si>
  <si>
    <t>Hạnh</t>
  </si>
  <si>
    <t>0312221017</t>
  </si>
  <si>
    <t>Nguyễn Thị Ngọc</t>
  </si>
  <si>
    <t>Hân</t>
  </si>
  <si>
    <t>17/04/2004</t>
  </si>
  <si>
    <t>0312221018</t>
  </si>
  <si>
    <t>Phạm Thị Ngọc</t>
  </si>
  <si>
    <t>25/9/2004</t>
  </si>
  <si>
    <t>0312221019</t>
  </si>
  <si>
    <t>Nguyễn Thị Thanh</t>
  </si>
  <si>
    <t>Hiền</t>
  </si>
  <si>
    <t>03/11/2004</t>
  </si>
  <si>
    <t>0312221020</t>
  </si>
  <si>
    <t>Võ Thị Thanh</t>
  </si>
  <si>
    <t>09/04/2003</t>
  </si>
  <si>
    <t>0312221021</t>
  </si>
  <si>
    <t>Hoàng Văn</t>
  </si>
  <si>
    <t>Hiệp</t>
  </si>
  <si>
    <t>0312221022</t>
  </si>
  <si>
    <t>Phạm Duy</t>
  </si>
  <si>
    <t>Khang</t>
  </si>
  <si>
    <t>02/06/2002</t>
  </si>
  <si>
    <t>0312221023</t>
  </si>
  <si>
    <t>Lê Quốc</t>
  </si>
  <si>
    <t>Khánh</t>
  </si>
  <si>
    <t>2/9/2004</t>
  </si>
  <si>
    <t>0312221024</t>
  </si>
  <si>
    <t>Trần Huỳnh Trúc</t>
  </si>
  <si>
    <t>Linh</t>
  </si>
  <si>
    <t>06/08/2004</t>
  </si>
  <si>
    <t>0312221025</t>
  </si>
  <si>
    <t>Trần Thị Bích</t>
  </si>
  <si>
    <t>Loan</t>
  </si>
  <si>
    <t>09/01/2004</t>
  </si>
  <si>
    <t>0312221026</t>
  </si>
  <si>
    <t>Vũ Ngọc</t>
  </si>
  <si>
    <t>Long</t>
  </si>
  <si>
    <t>0312221027</t>
  </si>
  <si>
    <t>Nguyễn Phước</t>
  </si>
  <si>
    <t>Lộc</t>
  </si>
  <si>
    <t>05/01/2004</t>
  </si>
  <si>
    <t>0312221028</t>
  </si>
  <si>
    <t>Mai</t>
  </si>
  <si>
    <t>1/8/2004</t>
  </si>
  <si>
    <t>0312221029</t>
  </si>
  <si>
    <t>Nguyễn Hoàng</t>
  </si>
  <si>
    <t>Minh</t>
  </si>
  <si>
    <t>31/05/1997</t>
  </si>
  <si>
    <t>0312221030</t>
  </si>
  <si>
    <t>Phan Phương</t>
  </si>
  <si>
    <t>Nam</t>
  </si>
  <si>
    <t>0312221031</t>
  </si>
  <si>
    <t>Nguyễn Ngọc Kim</t>
  </si>
  <si>
    <t>Ngân</t>
  </si>
  <si>
    <t>16/6/2004</t>
  </si>
  <si>
    <t>0312221032</t>
  </si>
  <si>
    <t>Trần Thị Kim</t>
  </si>
  <si>
    <t>15/11/2004</t>
  </si>
  <si>
    <t>0312221033</t>
  </si>
  <si>
    <t>Trần Đoàn Trung</t>
  </si>
  <si>
    <t>Nghĩa</t>
  </si>
  <si>
    <t>24/3/2004</t>
  </si>
  <si>
    <t>0312221034</t>
  </si>
  <si>
    <t>Nguyễn Bảo</t>
  </si>
  <si>
    <t>Ngọc</t>
  </si>
  <si>
    <t>23/8/2004</t>
  </si>
  <si>
    <t>0312221035</t>
  </si>
  <si>
    <t>Ngô Văn</t>
  </si>
  <si>
    <t>Ngọc</t>
  </si>
  <si>
    <t>0312221036</t>
  </si>
  <si>
    <t>Vũ Đình</t>
  </si>
  <si>
    <t>Nguyên</t>
  </si>
  <si>
    <t>3/12/2003</t>
  </si>
  <si>
    <t>0312221037</t>
  </si>
  <si>
    <t>Nguyễn Thành</t>
  </si>
  <si>
    <t>Nhân</t>
  </si>
  <si>
    <t>08/09/2003</t>
  </si>
  <si>
    <t>0312221038</t>
  </si>
  <si>
    <t>Hồ Xuân</t>
  </si>
  <si>
    <t>Nhi</t>
  </si>
  <si>
    <t>24/12/2003</t>
  </si>
  <si>
    <t>0312221039</t>
  </si>
  <si>
    <t>Nguyễn Thị Tuyết</t>
  </si>
  <si>
    <t>7/11/2004</t>
  </si>
  <si>
    <t>0312221040</t>
  </si>
  <si>
    <t>Lâm Tâm</t>
  </si>
  <si>
    <t>Như</t>
  </si>
  <si>
    <t>30/01/2001</t>
  </si>
  <si>
    <t>0312221041</t>
  </si>
  <si>
    <t>Nguyễn Thị Huỳnh</t>
  </si>
  <si>
    <t>10/07/2000</t>
  </si>
  <si>
    <t>0312221042</t>
  </si>
  <si>
    <t>Trần Quang</t>
  </si>
  <si>
    <t>Phú</t>
  </si>
  <si>
    <t>27/09/2004</t>
  </si>
  <si>
    <t>0312221043</t>
  </si>
  <si>
    <t>Vũ Quang</t>
  </si>
  <si>
    <t>Phúc</t>
  </si>
  <si>
    <t>13/12/2003</t>
  </si>
  <si>
    <t>0312221044</t>
  </si>
  <si>
    <t>Trà Thị Mỹ</t>
  </si>
  <si>
    <t>Tâm</t>
  </si>
  <si>
    <t>30/12/2003</t>
  </si>
  <si>
    <t>0312221045</t>
  </si>
  <si>
    <t>Quách Đăng</t>
  </si>
  <si>
    <t>Tấn</t>
  </si>
  <si>
    <t>12/10/2003</t>
  </si>
  <si>
    <t>0312221046</t>
  </si>
  <si>
    <t>Nguyễn Việt</t>
  </si>
  <si>
    <t>Thành</t>
  </si>
  <si>
    <t>17/2/2004</t>
  </si>
  <si>
    <t>0312221047</t>
  </si>
  <si>
    <t>Nguyen Thị Minh</t>
  </si>
  <si>
    <t>Thảo</t>
  </si>
  <si>
    <t>19/06/1999</t>
  </si>
  <si>
    <t>0312221048</t>
  </si>
  <si>
    <t>Nguyễn Hoàng Anh</t>
  </si>
  <si>
    <t>Thy</t>
  </si>
  <si>
    <t>0312221049</t>
  </si>
  <si>
    <t>Nguyễn Thị Thủy</t>
  </si>
  <si>
    <t>Tiên</t>
  </si>
  <si>
    <t>05/01/2000</t>
  </si>
  <si>
    <t>0312221050</t>
  </si>
  <si>
    <t>Hồ Thị Bích</t>
  </si>
  <si>
    <t>Tiền</t>
  </si>
  <si>
    <t>01/04/2004</t>
  </si>
  <si>
    <t>0312221051</t>
  </si>
  <si>
    <t>Trinh</t>
  </si>
  <si>
    <t>04/01/2004</t>
  </si>
  <si>
    <t>0312221052</t>
  </si>
  <si>
    <t>Lê Cao</t>
  </si>
  <si>
    <t>Trí</t>
  </si>
  <si>
    <t>17/07/2004</t>
  </si>
  <si>
    <t>0312221053</t>
  </si>
  <si>
    <t>Nguyễn Quang</t>
  </si>
  <si>
    <t>Trung</t>
  </si>
  <si>
    <t>0312221054</t>
  </si>
  <si>
    <t>Phan Nguyễn Hoàng</t>
  </si>
  <si>
    <t>Tuấn</t>
  </si>
  <si>
    <t>31/10/1997</t>
  </si>
  <si>
    <t>0312221055</t>
  </si>
  <si>
    <t>Võ Thị Cẩm</t>
  </si>
  <si>
    <t>Tú</t>
  </si>
  <si>
    <t>25/04/2004</t>
  </si>
  <si>
    <t>0312221056</t>
  </si>
  <si>
    <t>Trần Thị</t>
  </si>
  <si>
    <t>Tươi</t>
  </si>
  <si>
    <t>30/9/2004</t>
  </si>
  <si>
    <t>0312221057</t>
  </si>
  <si>
    <t>Hà Hoàng</t>
  </si>
  <si>
    <t>Vũ</t>
  </si>
  <si>
    <t>11/11/2003</t>
  </si>
  <si>
    <t>0312221058</t>
  </si>
  <si>
    <t>Phạm Yến</t>
  </si>
  <si>
    <t>Vy</t>
  </si>
  <si>
    <t>15/08/2004</t>
  </si>
  <si>
    <t>0312221059</t>
  </si>
  <si>
    <t>Nguyễn Trang Hoàng</t>
  </si>
  <si>
    <t>Yến</t>
  </si>
  <si>
    <t>0312221118</t>
  </si>
  <si>
    <t>Trần Duy</t>
  </si>
  <si>
    <t>Quang</t>
  </si>
  <si>
    <t>0312221119</t>
  </si>
  <si>
    <t>Phùng Thị Kim</t>
  </si>
  <si>
    <t>Trân</t>
  </si>
  <si>
    <t>0312221120</t>
  </si>
  <si>
    <t>Nguyễn Thị Hoài</t>
  </si>
  <si>
    <t>29/9/2004</t>
  </si>
  <si>
    <t>0312221121</t>
  </si>
  <si>
    <t>Đinh Mạnh</t>
  </si>
  <si>
    <t>Trường</t>
  </si>
  <si>
    <t>5/1/2001</t>
  </si>
  <si>
    <t>điễm cộng</t>
  </si>
  <si>
    <t>CÐ KTDN 22A-TH nập môn chứng từ kế toán</t>
  </si>
  <si>
    <t>30/9</t>
  </si>
  <si>
    <t>7/10</t>
  </si>
  <si>
    <t>14/10</t>
  </si>
  <si>
    <t>Ko lam bai</t>
  </si>
  <si>
    <t>21/10</t>
  </si>
  <si>
    <t>28/10</t>
  </si>
  <si>
    <t>11/11</t>
  </si>
  <si>
    <t>18/11</t>
  </si>
  <si>
    <t>K</t>
  </si>
  <si>
    <t>25/11</t>
  </si>
  <si>
    <t>4/11</t>
  </si>
  <si>
    <t>9/12</t>
  </si>
  <si>
    <t>23/12</t>
  </si>
  <si>
    <t>Lê Thị Tuyết An</t>
  </si>
  <si>
    <t>Trần Thị Tường An</t>
  </si>
  <si>
    <t>Thang Tú Anh</t>
  </si>
  <si>
    <t>Huỳnh Mẫn Ân</t>
  </si>
  <si>
    <t>Châu Gia Bảo</t>
  </si>
  <si>
    <t>Lê Băng Băng</t>
  </si>
  <si>
    <t>Phùng Danh Bửu</t>
  </si>
  <si>
    <t>Võ Thị Bích Chăm</t>
  </si>
  <si>
    <t>Đổ Bảo Châu</t>
  </si>
  <si>
    <t>Vũ Mạnh Cường</t>
  </si>
  <si>
    <t>Huỳnh Thị Mỹ Duyên</t>
  </si>
  <si>
    <t>Phan Văn Định</t>
  </si>
  <si>
    <t>Trần Vũ Đoàn</t>
  </si>
  <si>
    <t>Lê Tuấn Giang</t>
  </si>
  <si>
    <t>Nguyễn Thị Trúc Giang</t>
  </si>
  <si>
    <t>Võ Gia Hạnh</t>
  </si>
  <si>
    <t>Nguyễn Thị Ngọc Hân</t>
  </si>
  <si>
    <t>Phạm Thị Ngọc Hân</t>
  </si>
  <si>
    <t>Nguyễn Thị Thanh Hiền</t>
  </si>
  <si>
    <t>Võ Thị Thanh Hiền</t>
  </si>
  <si>
    <t>Hoàng Văn Hiệp</t>
  </si>
  <si>
    <t>Phạm Duy Khang</t>
  </si>
  <si>
    <t>Lê Quốc Khánh</t>
  </si>
  <si>
    <t>Trần Huỳnh Trúc Linh</t>
  </si>
  <si>
    <t>Trần Thị Bích Loan</t>
  </si>
  <si>
    <t>Vũ Ngọc Long</t>
  </si>
  <si>
    <t>Nguyễn Phước Lộc</t>
  </si>
  <si>
    <t>Nguyễn Thị Ngọc Mai</t>
  </si>
  <si>
    <t>Nguyễn Hoàng Minh</t>
  </si>
  <si>
    <t>Phan Phương Nam</t>
  </si>
  <si>
    <t>Nguyễn Ngọc Kim Ngân</t>
  </si>
  <si>
    <t>Trần Thị Kim Ngân</t>
  </si>
  <si>
    <t>Trần Đoàn Trung Nghĩa</t>
  </si>
  <si>
    <t>Nguyễn Bảo Ngọc</t>
  </si>
  <si>
    <t>Ngô Văn Ngọc</t>
  </si>
  <si>
    <t>Vũ Đình Nguyên</t>
  </si>
  <si>
    <t>Nguyễn Thành Nhân</t>
  </si>
  <si>
    <t>Hồ Xuân Nhi</t>
  </si>
  <si>
    <t>Nguyễn Thị Tuyết Nhi</t>
  </si>
  <si>
    <t>Lâm Tâm Như</t>
  </si>
  <si>
    <t>Nguyễn Thị Huỳnh Như</t>
  </si>
  <si>
    <t>Trần Quang Phú</t>
  </si>
  <si>
    <t>Vũ Quang Phúc</t>
  </si>
  <si>
    <t>Trà Thị Mỹ Tâm</t>
  </si>
  <si>
    <t>Quách Đăng Tấn</t>
  </si>
  <si>
    <t>Nguyễn Việt Thành</t>
  </si>
  <si>
    <t>Nguyen Thị Minh Thảo</t>
  </si>
  <si>
    <t>Nguyễn Hoàng Anh Thy</t>
  </si>
  <si>
    <t>Nguyễn Thị Thủy Tiên</t>
  </si>
  <si>
    <t>Hồ Thị Bích Tiền</t>
  </si>
  <si>
    <t>Nguyễn Thị Ngọc Trinh</t>
  </si>
  <si>
    <t>Lê Cao Trí</t>
  </si>
  <si>
    <t>Nguyễn Quang Trung</t>
  </si>
  <si>
    <t>Phan Nguyễn Hoàng Tuấn</t>
  </si>
  <si>
    <t>Võ Thị Cẩm Tú</t>
  </si>
  <si>
    <t>Trần Thị Tươi</t>
  </si>
  <si>
    <t>Hà Hoàng Vũ</t>
  </si>
  <si>
    <t>Phạm Yến Vy</t>
  </si>
  <si>
    <t>Nguyễn Trang Hoàng Yến</t>
  </si>
  <si>
    <t>Trần Duy Quang</t>
  </si>
  <si>
    <t>Phùng Thị Kim Trân</t>
  </si>
  <si>
    <t>Nguyễn Thị Hoài Trinh</t>
  </si>
  <si>
    <t>Đinh Mạnh Trường</t>
  </si>
  <si>
    <t>0312221001@caothang.edu.vn</t>
  </si>
  <si>
    <t>0312221002@caothang.edu.vn</t>
  </si>
  <si>
    <t>0312221003@caothang.edu.vn</t>
  </si>
  <si>
    <t>0312221004@caothang.edu.vn</t>
  </si>
  <si>
    <t>0312221005@caothang.edu.vn</t>
  </si>
  <si>
    <t>0312221006@caothang.edu.vn</t>
  </si>
  <si>
    <t>0312221007@caothang.edu.vn</t>
  </si>
  <si>
    <t>0312221008@caothang.edu.vn</t>
  </si>
  <si>
    <t>0312221009@caothang.edu.vn</t>
  </si>
  <si>
    <t>0312221010@caothang.edu.vn</t>
  </si>
  <si>
    <t>0312221011@caothang.edu.vn</t>
  </si>
  <si>
    <t>0312221012@caothang.edu.vn</t>
  </si>
  <si>
    <t>0312221013@caothang.edu.vn</t>
  </si>
  <si>
    <t>0312221014@caothang.edu.vn</t>
  </si>
  <si>
    <t>0312221015@caothang.edu.vn</t>
  </si>
  <si>
    <t>0312221016@caothang.edu.vn</t>
  </si>
  <si>
    <t>0312221017@caothang.edu.vn</t>
  </si>
  <si>
    <t>0312221018@caothang.edu.vn</t>
  </si>
  <si>
    <t>0312221019@caothang.edu.vn</t>
  </si>
  <si>
    <t>0312221020@caothang.edu.vn</t>
  </si>
  <si>
    <t>0312221021@caothang.edu.vn</t>
  </si>
  <si>
    <t>0312221022@caothang.edu.vn</t>
  </si>
  <si>
    <t>0312221023@caothang.edu.vn</t>
  </si>
  <si>
    <t>0312221024@caothang.edu.vn</t>
  </si>
  <si>
    <t>0312221025@caothang.edu.vn</t>
  </si>
  <si>
    <t>0312221026@caothang.edu.vn</t>
  </si>
  <si>
    <t>0312221027@caothang.edu.vn</t>
  </si>
  <si>
    <t>0312221028@caothang.edu.vn</t>
  </si>
  <si>
    <t>0312221029@caothang.edu.vn</t>
  </si>
  <si>
    <t>0312221030@caothang.edu.vn</t>
  </si>
  <si>
    <t>0312221031@caothang.edu.vn</t>
  </si>
  <si>
    <t>0312221032@caothang.edu.vn</t>
  </si>
  <si>
    <t>0312221033@caothang.edu.vn</t>
  </si>
  <si>
    <t>0312221034@caothang.edu.vn</t>
  </si>
  <si>
    <t>0312221035@caothang.edu.vn</t>
  </si>
  <si>
    <t>0312221036@caothang.edu.vn</t>
  </si>
  <si>
    <t>0312221037@caothang.edu.vn</t>
  </si>
  <si>
    <t>0312221038@caothang.edu.vn</t>
  </si>
  <si>
    <t>0312221039@caothang.edu.vn</t>
  </si>
  <si>
    <t>0312221040@caothang.edu.vn</t>
  </si>
  <si>
    <t>0312221041@caothang.edu.vn</t>
  </si>
  <si>
    <t>0312221042@caothang.edu.vn</t>
  </si>
  <si>
    <t>0312221043@caothang.edu.vn</t>
  </si>
  <si>
    <t>0312221044@caothang.edu.vn</t>
  </si>
  <si>
    <t>0312221045@caothang.edu.vn</t>
  </si>
  <si>
    <t>0312221046@caothang.edu.vn</t>
  </si>
  <si>
    <t>0312221047@caothang.edu.vn</t>
  </si>
  <si>
    <t>0312221048@caothang.edu.vn</t>
  </si>
  <si>
    <t>0312221049@caothang.edu.vn</t>
  </si>
  <si>
    <t>0312221050@caothang.edu.vn</t>
  </si>
  <si>
    <t>0312221051@caothang.edu.vn</t>
  </si>
  <si>
    <t>0312221052@caothang.edu.vn</t>
  </si>
  <si>
    <t>0312221053@caothang.edu.vn</t>
  </si>
  <si>
    <t>0312221054@caothang.edu.vn</t>
  </si>
  <si>
    <t>0312221055@caothang.edu.vn</t>
  </si>
  <si>
    <t>0312221056@caothang.edu.vn</t>
  </si>
  <si>
    <t>0312221057@caothang.edu.vn</t>
  </si>
  <si>
    <t>0312221058@caothang.edu.vn</t>
  </si>
  <si>
    <t>0312221059@caothang.edu.vn</t>
  </si>
  <si>
    <t>0312221118@caothang.edu.vn</t>
  </si>
  <si>
    <t>0312221119@caothang.edu.vn</t>
  </si>
  <si>
    <t>0312221120@caothang.edu.vn</t>
  </si>
  <si>
    <t>0312221121@caothang.edu.vn</t>
  </si>
  <si>
    <t>KT22a@12345</t>
  </si>
  <si>
    <t>T</t>
  </si>
  <si>
    <t>CÐ KTDN 22A-Bảo hiểm xã hội</t>
  </si>
  <si>
    <t>Câu 1</t>
  </si>
  <si>
    <t>Câu 2</t>
  </si>
  <si>
    <t xml:space="preserve">Võ Thị Như </t>
  </si>
  <si>
    <t>Huỳnh</t>
  </si>
  <si>
    <t>Nguyễn Thanh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</si>
</sst>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12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center"/>
      <protection locked="0"/>
    </xf>
    <xf numFmtId="164" fontId="43" fillId="0" borderId="0" xfId="0" applyNumberFormat="1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/>
      <protection locked="0"/>
    </xf>
    <xf numFmtId="164" fontId="44" fillId="0" borderId="0" xfId="0" applyNumberFormat="1" applyFont="1" applyBorder="1" applyAlignment="1" applyProtection="1">
      <alignment horizont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 applyProtection="1">
      <alignment/>
      <protection/>
    </xf>
    <xf numFmtId="0" fontId="43" fillId="0" borderId="14" xfId="0" applyFont="1" applyFill="1" applyBorder="1" applyAlignment="1" applyProtection="1" quotePrefix="1">
      <alignment/>
      <protection/>
    </xf>
    <xf numFmtId="0" fontId="43" fillId="0" borderId="14" xfId="0" applyFont="1" applyFill="1" applyBorder="1" applyAlignment="1" applyProtection="1">
      <alignment horizontal="center"/>
      <protection locked="0"/>
    </xf>
    <xf numFmtId="164" fontId="43" fillId="0" borderId="14" xfId="0" applyNumberFormat="1" applyFont="1" applyFill="1" applyBorder="1" applyAlignment="1" applyProtection="1">
      <alignment horizontal="center"/>
      <protection locked="0"/>
    </xf>
    <xf numFmtId="164" fontId="44" fillId="0" borderId="14" xfId="0" applyNumberFormat="1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 quotePrefix="1">
      <alignment horizontal="center" vertical="center"/>
      <protection/>
    </xf>
    <xf numFmtId="0" fontId="43" fillId="34" borderId="14" xfId="0" applyFont="1" applyFill="1" applyBorder="1" applyAlignment="1" applyProtection="1">
      <alignment/>
      <protection/>
    </xf>
    <xf numFmtId="0" fontId="43" fillId="34" borderId="14" xfId="0" applyFont="1" applyFill="1" applyBorder="1" applyAlignment="1" applyProtection="1" quotePrefix="1">
      <alignment/>
      <protection/>
    </xf>
    <xf numFmtId="0" fontId="43" fillId="34" borderId="14" xfId="0" applyFont="1" applyFill="1" applyBorder="1" applyAlignment="1" applyProtection="1">
      <alignment horizontal="center"/>
      <protection locked="0"/>
    </xf>
    <xf numFmtId="0" fontId="43" fillId="35" borderId="14" xfId="0" applyFont="1" applyFill="1" applyBorder="1" applyAlignment="1" applyProtection="1">
      <alignment/>
      <protection/>
    </xf>
    <xf numFmtId="0" fontId="43" fillId="35" borderId="14" xfId="0" applyFont="1" applyFill="1" applyBorder="1" applyAlignment="1" applyProtection="1" quotePrefix="1">
      <alignment/>
      <protection/>
    </xf>
    <xf numFmtId="0" fontId="43" fillId="35" borderId="14" xfId="0" applyFont="1" applyFill="1" applyBorder="1" applyAlignment="1" applyProtection="1">
      <alignment horizontal="center"/>
      <protection locked="0"/>
    </xf>
    <xf numFmtId="164" fontId="43" fillId="35" borderId="14" xfId="0" applyNumberFormat="1" applyFont="1" applyFill="1" applyBorder="1" applyAlignment="1" applyProtection="1">
      <alignment horizontal="center"/>
      <protection locked="0"/>
    </xf>
    <xf numFmtId="164" fontId="44" fillId="35" borderId="14" xfId="0" applyNumberFormat="1" applyFont="1" applyFill="1" applyBorder="1" applyAlignment="1" applyProtection="1">
      <alignment horizontal="center"/>
      <protection/>
    </xf>
    <xf numFmtId="0" fontId="43" fillId="35" borderId="14" xfId="0" applyFont="1" applyFill="1" applyBorder="1" applyAlignment="1" applyProtection="1">
      <alignment/>
      <protection locked="0"/>
    </xf>
    <xf numFmtId="0" fontId="43" fillId="35" borderId="0" xfId="0" applyFont="1" applyFill="1" applyAlignment="1" applyProtection="1">
      <alignment/>
      <protection locked="0"/>
    </xf>
    <xf numFmtId="0" fontId="35" fillId="0" borderId="0" xfId="53" applyAlignment="1">
      <alignment/>
    </xf>
    <xf numFmtId="0" fontId="43" fillId="35" borderId="15" xfId="0" applyFont="1" applyFill="1" applyBorder="1" applyAlignment="1" applyProtection="1">
      <alignment/>
      <protection/>
    </xf>
    <xf numFmtId="0" fontId="43" fillId="0" borderId="15" xfId="0" applyFont="1" applyFill="1" applyBorder="1" applyAlignment="1" applyProtection="1" quotePrefix="1">
      <alignment/>
      <protection/>
    </xf>
    <xf numFmtId="0" fontId="43" fillId="0" borderId="15" xfId="0" applyFont="1" applyFill="1" applyBorder="1" applyAlignment="1" applyProtection="1">
      <alignment/>
      <protection/>
    </xf>
    <xf numFmtId="0" fontId="43" fillId="0" borderId="15" xfId="0" applyFont="1" applyFill="1" applyBorder="1" applyAlignment="1" applyProtection="1">
      <alignment horizontal="center"/>
      <protection locked="0"/>
    </xf>
    <xf numFmtId="164" fontId="43" fillId="0" borderId="15" xfId="0" applyNumberFormat="1" applyFont="1" applyFill="1" applyBorder="1" applyAlignment="1" applyProtection="1">
      <alignment horizontal="center"/>
      <protection locked="0"/>
    </xf>
    <xf numFmtId="164" fontId="43" fillId="35" borderId="15" xfId="0" applyNumberFormat="1" applyFont="1" applyFill="1" applyBorder="1" applyAlignment="1" applyProtection="1">
      <alignment horizontal="center"/>
      <protection locked="0"/>
    </xf>
    <xf numFmtId="164" fontId="44" fillId="0" borderId="15" xfId="0" applyNumberFormat="1" applyFont="1" applyFill="1" applyBorder="1" applyAlignment="1" applyProtection="1">
      <alignment horizontal="center"/>
      <protection/>
    </xf>
    <xf numFmtId="0" fontId="43" fillId="0" borderId="15" xfId="0" applyFont="1" applyFill="1" applyBorder="1" applyAlignment="1" applyProtection="1">
      <alignment/>
      <protection locked="0"/>
    </xf>
    <xf numFmtId="0" fontId="43" fillId="0" borderId="10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 horizontal="center"/>
      <protection locked="0"/>
    </xf>
    <xf numFmtId="164" fontId="43" fillId="0" borderId="10" xfId="0" applyNumberFormat="1" applyFont="1" applyBorder="1" applyAlignment="1" applyProtection="1">
      <alignment horizontal="center"/>
      <protection locked="0"/>
    </xf>
    <xf numFmtId="164" fontId="43" fillId="35" borderId="10" xfId="0" applyNumberFormat="1" applyFont="1" applyFill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/>
      <protection locked="0"/>
    </xf>
    <xf numFmtId="0" fontId="43" fillId="35" borderId="10" xfId="0" applyFont="1" applyFill="1" applyBorder="1" applyAlignment="1" applyProtection="1">
      <alignment/>
      <protection/>
    </xf>
    <xf numFmtId="0" fontId="43" fillId="34" borderId="10" xfId="0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/>
    </xf>
    <xf numFmtId="0" fontId="43" fillId="36" borderId="14" xfId="0" applyFont="1" applyFill="1" applyBorder="1" applyAlignment="1" applyProtection="1">
      <alignment horizontal="center"/>
      <protection locked="0"/>
    </xf>
    <xf numFmtId="0" fontId="43" fillId="36" borderId="10" xfId="0" applyFont="1" applyFill="1" applyBorder="1" applyAlignment="1" applyProtection="1">
      <alignment horizontal="center"/>
      <protection locked="0"/>
    </xf>
    <xf numFmtId="164" fontId="44" fillId="34" borderId="14" xfId="0" applyNumberFormat="1" applyFont="1" applyFill="1" applyBorder="1" applyAlignment="1" applyProtection="1">
      <alignment horizontal="center"/>
      <protection/>
    </xf>
    <xf numFmtId="164" fontId="44" fillId="34" borderId="1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0312221001@caothang.edu.vn" TargetMode="External" /><Relationship Id="rId2" Type="http://schemas.openxmlformats.org/officeDocument/2006/relationships/hyperlink" Target="mailto:KT22a@12345" TargetMode="External" /><Relationship Id="rId3" Type="http://schemas.openxmlformats.org/officeDocument/2006/relationships/hyperlink" Target="mailto:0312221002@caothang.edu.vn" TargetMode="External" /><Relationship Id="rId4" Type="http://schemas.openxmlformats.org/officeDocument/2006/relationships/hyperlink" Target="mailto:0312221003@caothang.edu.vn" TargetMode="External" /><Relationship Id="rId5" Type="http://schemas.openxmlformats.org/officeDocument/2006/relationships/hyperlink" Target="mailto:0312221004@caothang.edu.vn" TargetMode="External" /><Relationship Id="rId6" Type="http://schemas.openxmlformats.org/officeDocument/2006/relationships/hyperlink" Target="mailto:0312221005@caothang.edu.vn" TargetMode="External" /><Relationship Id="rId7" Type="http://schemas.openxmlformats.org/officeDocument/2006/relationships/hyperlink" Target="mailto:0312221006@caothang.edu.vn" TargetMode="External" /><Relationship Id="rId8" Type="http://schemas.openxmlformats.org/officeDocument/2006/relationships/hyperlink" Target="mailto:0312221007@caothang.edu.vn" TargetMode="External" /><Relationship Id="rId9" Type="http://schemas.openxmlformats.org/officeDocument/2006/relationships/hyperlink" Target="mailto:0312221008@caothang.edu.vn" TargetMode="External" /><Relationship Id="rId10" Type="http://schemas.openxmlformats.org/officeDocument/2006/relationships/hyperlink" Target="mailto:0312221009@caothang.edu.vn" TargetMode="External" /><Relationship Id="rId11" Type="http://schemas.openxmlformats.org/officeDocument/2006/relationships/hyperlink" Target="mailto:0312221010@caothang.edu.vn" TargetMode="External" /><Relationship Id="rId12" Type="http://schemas.openxmlformats.org/officeDocument/2006/relationships/hyperlink" Target="mailto:0312221011@caothang.edu.vn" TargetMode="External" /><Relationship Id="rId13" Type="http://schemas.openxmlformats.org/officeDocument/2006/relationships/hyperlink" Target="mailto:0312221012@caothang.edu.vn" TargetMode="External" /><Relationship Id="rId14" Type="http://schemas.openxmlformats.org/officeDocument/2006/relationships/hyperlink" Target="mailto:0312221013@caothang.edu.vn" TargetMode="External" /><Relationship Id="rId15" Type="http://schemas.openxmlformats.org/officeDocument/2006/relationships/hyperlink" Target="mailto:0312221014@caothang.edu.vn" TargetMode="External" /><Relationship Id="rId16" Type="http://schemas.openxmlformats.org/officeDocument/2006/relationships/hyperlink" Target="mailto:0312221017@caothang.edu.vn" TargetMode="External" /><Relationship Id="rId17" Type="http://schemas.openxmlformats.org/officeDocument/2006/relationships/hyperlink" Target="mailto:0312221019@caothang.edu.vn" TargetMode="External" /><Relationship Id="rId18" Type="http://schemas.openxmlformats.org/officeDocument/2006/relationships/hyperlink" Target="mailto:0312221018@caothang.edu.vn" TargetMode="External" /><Relationship Id="rId19" Type="http://schemas.openxmlformats.org/officeDocument/2006/relationships/hyperlink" Target="mailto:KT22a@12345" TargetMode="External" /><Relationship Id="rId20" Type="http://schemas.openxmlformats.org/officeDocument/2006/relationships/hyperlink" Target="mailto:0312221020@caothang.edu.vn" TargetMode="External" /><Relationship Id="rId21" Type="http://schemas.openxmlformats.org/officeDocument/2006/relationships/hyperlink" Target="mailto:0312221022@caothang.edu.vn" TargetMode="External" /><Relationship Id="rId22" Type="http://schemas.openxmlformats.org/officeDocument/2006/relationships/hyperlink" Target="mailto:0312221023@caothang.edu.vn" TargetMode="External" /><Relationship Id="rId23" Type="http://schemas.openxmlformats.org/officeDocument/2006/relationships/hyperlink" Target="mailto:0312221024@caothang.edu.vn" TargetMode="External" /><Relationship Id="rId24" Type="http://schemas.openxmlformats.org/officeDocument/2006/relationships/hyperlink" Target="mailto:0312221025@caothang.edu.vn" TargetMode="External" /><Relationship Id="rId25" Type="http://schemas.openxmlformats.org/officeDocument/2006/relationships/hyperlink" Target="mailto:0312221027@caothang.edu.vn" TargetMode="External" /><Relationship Id="rId26" Type="http://schemas.openxmlformats.org/officeDocument/2006/relationships/hyperlink" Target="mailto:KT22a@12345" TargetMode="External" /><Relationship Id="rId27" Type="http://schemas.openxmlformats.org/officeDocument/2006/relationships/hyperlink" Target="mailto:0312221028@caothang.edu.vn" TargetMode="External" /><Relationship Id="rId28" Type="http://schemas.openxmlformats.org/officeDocument/2006/relationships/hyperlink" Target="mailto:0312221029@caothang.edu.vn" TargetMode="External" /><Relationship Id="rId29" Type="http://schemas.openxmlformats.org/officeDocument/2006/relationships/hyperlink" Target="mailto:0312221031@caothang.edu.vn" TargetMode="External" /><Relationship Id="rId30" Type="http://schemas.openxmlformats.org/officeDocument/2006/relationships/hyperlink" Target="mailto:0312221032@caothang.edu.vn" TargetMode="External" /><Relationship Id="rId31" Type="http://schemas.openxmlformats.org/officeDocument/2006/relationships/hyperlink" Target="mailto:0312221033@caothang.edu.vn" TargetMode="External" /><Relationship Id="rId32" Type="http://schemas.openxmlformats.org/officeDocument/2006/relationships/hyperlink" Target="mailto:0312221034@caothang.edu.vn" TargetMode="External" /><Relationship Id="rId33" Type="http://schemas.openxmlformats.org/officeDocument/2006/relationships/hyperlink" Target="mailto:0312221035@caothang.edu.vn" TargetMode="External" /><Relationship Id="rId34" Type="http://schemas.openxmlformats.org/officeDocument/2006/relationships/hyperlink" Target="mailto:0312221036@caothang.edu.vn" TargetMode="External" /><Relationship Id="rId35" Type="http://schemas.openxmlformats.org/officeDocument/2006/relationships/hyperlink" Target="mailto:0312221037@caothang.edu.vn" TargetMode="External" /><Relationship Id="rId36" Type="http://schemas.openxmlformats.org/officeDocument/2006/relationships/hyperlink" Target="mailto:0312221038@caothang.edu.vn" TargetMode="External" /><Relationship Id="rId37" Type="http://schemas.openxmlformats.org/officeDocument/2006/relationships/hyperlink" Target="mailto:KT22a@12345" TargetMode="External" /><Relationship Id="rId38" Type="http://schemas.openxmlformats.org/officeDocument/2006/relationships/hyperlink" Target="mailto:0312221039@caothang.edu.vn" TargetMode="External" /><Relationship Id="rId39" Type="http://schemas.openxmlformats.org/officeDocument/2006/relationships/hyperlink" Target="mailto:0312221040@caothang.edu.vn" TargetMode="External" /><Relationship Id="rId40" Type="http://schemas.openxmlformats.org/officeDocument/2006/relationships/hyperlink" Target="mailto:0312221041@caothang.edu.vn" TargetMode="External" /><Relationship Id="rId41" Type="http://schemas.openxmlformats.org/officeDocument/2006/relationships/hyperlink" Target="mailto:0312221042@caothang.edu.vn" TargetMode="External" /><Relationship Id="rId42" Type="http://schemas.openxmlformats.org/officeDocument/2006/relationships/hyperlink" Target="mailto:0312221043@caothang.edu.vn" TargetMode="External" /><Relationship Id="rId43" Type="http://schemas.openxmlformats.org/officeDocument/2006/relationships/hyperlink" Target="mailto:0312221044@caothang.edu.vn" TargetMode="External" /><Relationship Id="rId44" Type="http://schemas.openxmlformats.org/officeDocument/2006/relationships/hyperlink" Target="mailto:0312221045@caothang.edu.vn" TargetMode="External" /><Relationship Id="rId45" Type="http://schemas.openxmlformats.org/officeDocument/2006/relationships/hyperlink" Target="mailto:0312221046@caothang.edu.vn" TargetMode="External" /><Relationship Id="rId46" Type="http://schemas.openxmlformats.org/officeDocument/2006/relationships/hyperlink" Target="mailto:0312221047@caothang.edu.vn" TargetMode="External" /><Relationship Id="rId47" Type="http://schemas.openxmlformats.org/officeDocument/2006/relationships/hyperlink" Target="mailto:0312221049@caothang.edu.vn" TargetMode="External" /><Relationship Id="rId48" Type="http://schemas.openxmlformats.org/officeDocument/2006/relationships/hyperlink" Target="mailto:0312221050@caothang.edu.vn" TargetMode="External" /><Relationship Id="rId49" Type="http://schemas.openxmlformats.org/officeDocument/2006/relationships/hyperlink" Target="mailto:0312221051@caothang.edu.vn" TargetMode="External" /><Relationship Id="rId50" Type="http://schemas.openxmlformats.org/officeDocument/2006/relationships/hyperlink" Target="mailto:0312221052@caothang.edu.vn" TargetMode="External" /><Relationship Id="rId51" Type="http://schemas.openxmlformats.org/officeDocument/2006/relationships/hyperlink" Target="mailto:0312221053@caothang.edu.vn" TargetMode="External" /><Relationship Id="rId52" Type="http://schemas.openxmlformats.org/officeDocument/2006/relationships/hyperlink" Target="mailto:0312221054@caothang.edu.vn" TargetMode="External" /><Relationship Id="rId53" Type="http://schemas.openxmlformats.org/officeDocument/2006/relationships/hyperlink" Target="mailto:0312221055@caothang.edu.vn" TargetMode="External" /><Relationship Id="rId54" Type="http://schemas.openxmlformats.org/officeDocument/2006/relationships/hyperlink" Target="mailto:0312221056@caothang.edu.vn" TargetMode="External" /><Relationship Id="rId55" Type="http://schemas.openxmlformats.org/officeDocument/2006/relationships/hyperlink" Target="mailto:0312221057@caothang.edu.vn" TargetMode="External" /><Relationship Id="rId56" Type="http://schemas.openxmlformats.org/officeDocument/2006/relationships/hyperlink" Target="mailto:0312221058@caothang.edu.vn" TargetMode="External" /><Relationship Id="rId57" Type="http://schemas.openxmlformats.org/officeDocument/2006/relationships/hyperlink" Target="mailto:KT22a@12345" TargetMode="External" /><Relationship Id="rId58" Type="http://schemas.openxmlformats.org/officeDocument/2006/relationships/hyperlink" Target="mailto:0312221119@caothang.edu.vn" TargetMode="External" /><Relationship Id="rId59" Type="http://schemas.openxmlformats.org/officeDocument/2006/relationships/hyperlink" Target="mailto:0312221120@caothang.edu.vn" TargetMode="External" /><Relationship Id="rId60" Type="http://schemas.openxmlformats.org/officeDocument/2006/relationships/hyperlink" Target="mailto:0312221121@caothang.edu.v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146"/>
  <sheetViews>
    <sheetView tabSelected="1" zoomScalePageLayoutView="0" workbookViewId="0" topLeftCell="A1">
      <selection activeCell="AC7" sqref="AC7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7" width="4.57421875" style="1" hidden="1" customWidth="1"/>
    <col min="8" max="18" width="5.57421875" style="1" hidden="1" customWidth="1"/>
    <col min="19" max="20" width="10.28125" style="1" hidden="1" customWidth="1"/>
    <col min="21" max="21" width="12.00390625" style="1" customWidth="1"/>
    <col min="22" max="24" width="8.28125" style="1" customWidth="1"/>
    <col min="25" max="25" width="12.00390625" style="1" customWidth="1"/>
    <col min="26" max="27" width="6.00390625" style="1" bestFit="1" customWidth="1"/>
    <col min="28" max="29" width="12.00390625" style="1" customWidth="1"/>
    <col min="30" max="30" width="21.00390625" style="1" customWidth="1"/>
    <col min="31" max="16384" width="9.140625" style="1" customWidth="1"/>
  </cols>
  <sheetData>
    <row r="1" spans="1:30" ht="21.75" customHeight="1">
      <c r="A1" s="48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ht="18" customHeight="1">
      <c r="A2" s="3"/>
      <c r="B2" s="3"/>
      <c r="C2" s="4" t="s">
        <v>3</v>
      </c>
      <c r="D2" s="3" t="s">
        <v>387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>
      <c r="A4" s="3"/>
      <c r="B4" s="3"/>
      <c r="C4" s="4" t="s">
        <v>15</v>
      </c>
      <c r="D4" s="3" t="s">
        <v>17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21" t="s">
        <v>246</v>
      </c>
      <c r="G5" s="21" t="s">
        <v>247</v>
      </c>
      <c r="H5" s="21" t="s">
        <v>248</v>
      </c>
      <c r="I5" s="21" t="s">
        <v>250</v>
      </c>
      <c r="J5" s="21" t="s">
        <v>251</v>
      </c>
      <c r="K5" s="21" t="s">
        <v>256</v>
      </c>
      <c r="L5" s="21" t="s">
        <v>252</v>
      </c>
      <c r="M5" s="21" t="s">
        <v>253</v>
      </c>
      <c r="N5" s="21" t="s">
        <v>255</v>
      </c>
      <c r="O5" s="21"/>
      <c r="P5" s="21" t="s">
        <v>257</v>
      </c>
      <c r="Q5" s="21" t="s">
        <v>258</v>
      </c>
      <c r="R5" s="21"/>
      <c r="S5" s="6" t="s">
        <v>244</v>
      </c>
      <c r="T5" s="6" t="s">
        <v>249</v>
      </c>
      <c r="U5" s="5" t="s">
        <v>10</v>
      </c>
      <c r="V5" s="8" t="s">
        <v>4</v>
      </c>
      <c r="W5" s="8" t="s">
        <v>5</v>
      </c>
      <c r="X5" s="8" t="s">
        <v>5</v>
      </c>
      <c r="Y5" s="5" t="s">
        <v>11</v>
      </c>
      <c r="Z5" s="5" t="s">
        <v>388</v>
      </c>
      <c r="AA5" s="5" t="s">
        <v>389</v>
      </c>
      <c r="AB5" s="5" t="s">
        <v>12</v>
      </c>
      <c r="AC5" s="14" t="s">
        <v>13</v>
      </c>
      <c r="AD5" s="7" t="s">
        <v>14</v>
      </c>
    </row>
    <row r="6" spans="1:30" s="31" customFormat="1" ht="13.5" customHeight="1">
      <c r="A6" s="25">
        <v>1</v>
      </c>
      <c r="B6" s="26" t="s">
        <v>21</v>
      </c>
      <c r="C6" s="25" t="s">
        <v>22</v>
      </c>
      <c r="D6" s="25" t="s">
        <v>20</v>
      </c>
      <c r="E6" s="26" t="s">
        <v>23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7">
        <v>9</v>
      </c>
      <c r="V6" s="27">
        <v>9</v>
      </c>
      <c r="W6" s="27">
        <v>8</v>
      </c>
      <c r="X6" s="27">
        <v>8</v>
      </c>
      <c r="Y6" s="28">
        <f>ROUND((V6+W6*2+X6*2)/5,1)</f>
        <v>8.2</v>
      </c>
      <c r="Z6" s="28">
        <v>2</v>
      </c>
      <c r="AA6" s="28">
        <v>3</v>
      </c>
      <c r="AB6" s="28">
        <f>Z6+AA6</f>
        <v>5</v>
      </c>
      <c r="AC6" s="29">
        <f>IF(OR(U6&lt;&gt;"",Y6&lt;&gt;""),IF($D$4="LTOnline",ROUND(U6*0.1+Y6*0.5+AB6*0.4,1),ROUND(U6*0.1+Y6*0.4+AB6*0.5,1)),"")</f>
        <v>6.7</v>
      </c>
      <c r="AD6" s="30"/>
    </row>
    <row r="7" spans="1:30" s="31" customFormat="1" ht="13.5" customHeight="1">
      <c r="A7" s="25">
        <v>2</v>
      </c>
      <c r="B7" s="26" t="s">
        <v>24</v>
      </c>
      <c r="C7" s="25" t="s">
        <v>25</v>
      </c>
      <c r="D7" s="25" t="s">
        <v>26</v>
      </c>
      <c r="E7" s="26" t="s">
        <v>27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>
        <v>7</v>
      </c>
      <c r="V7" s="27">
        <v>9</v>
      </c>
      <c r="W7" s="49">
        <v>5</v>
      </c>
      <c r="X7" s="27">
        <v>8</v>
      </c>
      <c r="Y7" s="28">
        <f aca="true" t="shared" si="0" ref="Y7:Y54">ROUND((V7+W7*2+X7*2)/5,1)</f>
        <v>7</v>
      </c>
      <c r="Z7" s="28">
        <v>2</v>
      </c>
      <c r="AA7" s="28">
        <v>3</v>
      </c>
      <c r="AB7" s="28">
        <f aca="true" t="shared" si="1" ref="AB7:AB54">Z7+AA7</f>
        <v>5</v>
      </c>
      <c r="AC7" s="29">
        <f>IF(OR(U7&lt;&gt;"",Y7&lt;&gt;""),IF($D$4="LTOnline",ROUND(U7*0.1+Y7*0.5+AB7*0.4,1),ROUND(U7*0.1+Y7*0.4+AB7*0.5,1)),"")</f>
        <v>6</v>
      </c>
      <c r="AD7" s="30"/>
    </row>
    <row r="8" spans="1:30" ht="13.5" customHeight="1">
      <c r="A8" s="25">
        <v>3</v>
      </c>
      <c r="B8" s="16" t="s">
        <v>28</v>
      </c>
      <c r="C8" s="15" t="s">
        <v>29</v>
      </c>
      <c r="D8" s="15" t="s">
        <v>30</v>
      </c>
      <c r="E8" s="16" t="s">
        <v>31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27">
        <v>5</v>
      </c>
      <c r="V8" s="17">
        <v>5</v>
      </c>
      <c r="W8" s="17">
        <v>5</v>
      </c>
      <c r="X8" s="24">
        <v>0</v>
      </c>
      <c r="Y8" s="28">
        <f t="shared" si="0"/>
        <v>3</v>
      </c>
      <c r="Z8" s="18">
        <v>1</v>
      </c>
      <c r="AA8" s="18">
        <v>2</v>
      </c>
      <c r="AB8" s="28">
        <f t="shared" si="1"/>
        <v>3</v>
      </c>
      <c r="AC8" s="51">
        <f>IF(OR(U8&lt;&gt;"",Y8&lt;&gt;""),IF($D$4="LTOnline",ROUND(U8*0.1+Y8*0.5+AB8*0.4,1),ROUND(U8*0.1+Y8*0.4+AB8*0.5,1)),"")</f>
        <v>3.2</v>
      </c>
      <c r="AD8" s="20"/>
    </row>
    <row r="9" spans="1:30" ht="13.5" customHeight="1">
      <c r="A9" s="25">
        <v>4</v>
      </c>
      <c r="B9" s="16" t="s">
        <v>32</v>
      </c>
      <c r="C9" s="15" t="s">
        <v>33</v>
      </c>
      <c r="D9" s="15" t="s">
        <v>34</v>
      </c>
      <c r="E9" s="16" t="s">
        <v>35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27">
        <v>9</v>
      </c>
      <c r="V9" s="17">
        <v>9</v>
      </c>
      <c r="W9" s="17">
        <v>7</v>
      </c>
      <c r="X9" s="17">
        <v>7</v>
      </c>
      <c r="Y9" s="28">
        <f t="shared" si="0"/>
        <v>7.4</v>
      </c>
      <c r="Z9" s="18">
        <v>3</v>
      </c>
      <c r="AA9" s="18">
        <v>5</v>
      </c>
      <c r="AB9" s="28">
        <f t="shared" si="1"/>
        <v>8</v>
      </c>
      <c r="AC9" s="19">
        <f>IF(OR(U9&lt;&gt;"",Y9&lt;&gt;""),IF($D$4="LTOnline",ROUND(U9*0.1+Y9*0.5+AB9*0.4,1),ROUND(U9*0.1+Y9*0.4+AB9*0.5,1)),"")</f>
        <v>7.9</v>
      </c>
      <c r="AD9" s="20"/>
    </row>
    <row r="10" spans="1:30" ht="13.5" customHeight="1">
      <c r="A10" s="25">
        <v>5</v>
      </c>
      <c r="B10" s="16" t="s">
        <v>39</v>
      </c>
      <c r="C10" s="15" t="s">
        <v>40</v>
      </c>
      <c r="D10" s="15" t="s">
        <v>41</v>
      </c>
      <c r="E10" s="16" t="s">
        <v>42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7">
        <v>7</v>
      </c>
      <c r="V10" s="49">
        <v>5</v>
      </c>
      <c r="W10" s="17">
        <v>7</v>
      </c>
      <c r="X10" s="17">
        <v>6</v>
      </c>
      <c r="Y10" s="28">
        <f t="shared" si="0"/>
        <v>6.2</v>
      </c>
      <c r="Z10" s="18">
        <v>3</v>
      </c>
      <c r="AA10" s="18">
        <v>0</v>
      </c>
      <c r="AB10" s="28">
        <f t="shared" si="1"/>
        <v>3</v>
      </c>
      <c r="AC10" s="51">
        <f>IF(OR(U10&lt;&gt;"",Y10&lt;&gt;""),IF($D$4="LTOnline",ROUND(U10*0.1+Y10*0.5+AB10*0.4,1),ROUND(U10*0.1+Y10*0.4+AB10*0.5,1)),"")</f>
        <v>4.7</v>
      </c>
      <c r="AD10" s="20"/>
    </row>
    <row r="11" spans="1:30" ht="13.5" customHeight="1">
      <c r="A11" s="25">
        <v>6</v>
      </c>
      <c r="B11" s="16" t="s">
        <v>43</v>
      </c>
      <c r="C11" s="15" t="s">
        <v>44</v>
      </c>
      <c r="D11" s="15" t="s">
        <v>45</v>
      </c>
      <c r="E11" s="16" t="s">
        <v>46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27">
        <v>10</v>
      </c>
      <c r="V11" s="17">
        <v>9</v>
      </c>
      <c r="W11" s="17">
        <v>6</v>
      </c>
      <c r="X11" s="17">
        <v>7</v>
      </c>
      <c r="Y11" s="28">
        <f t="shared" si="0"/>
        <v>7</v>
      </c>
      <c r="Z11" s="18">
        <v>2</v>
      </c>
      <c r="AA11" s="18">
        <v>5</v>
      </c>
      <c r="AB11" s="28">
        <f t="shared" si="1"/>
        <v>7</v>
      </c>
      <c r="AC11" s="19">
        <f>IF(OR(U11&lt;&gt;"",Y11&lt;&gt;""),IF($D$4="LTOnline",ROUND(U11*0.1+Y11*0.5+AB11*0.4,1),ROUND(U11*0.1+Y11*0.4+AB11*0.5,1)),"")</f>
        <v>7.3</v>
      </c>
      <c r="AD11" s="20"/>
    </row>
    <row r="12" spans="1:30" ht="13.5" customHeight="1">
      <c r="A12" s="25">
        <v>7</v>
      </c>
      <c r="B12" s="16" t="s">
        <v>56</v>
      </c>
      <c r="C12" s="15" t="s">
        <v>57</v>
      </c>
      <c r="D12" s="15" t="s">
        <v>58</v>
      </c>
      <c r="E12" s="16" t="s">
        <v>59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7">
        <v>7</v>
      </c>
      <c r="V12" s="17">
        <v>9</v>
      </c>
      <c r="W12" s="49">
        <v>5</v>
      </c>
      <c r="X12" s="17">
        <v>4</v>
      </c>
      <c r="Y12" s="28">
        <f t="shared" si="0"/>
        <v>5.4</v>
      </c>
      <c r="Z12" s="18">
        <v>1</v>
      </c>
      <c r="AA12" s="18">
        <v>4</v>
      </c>
      <c r="AB12" s="28">
        <f t="shared" si="1"/>
        <v>5</v>
      </c>
      <c r="AC12" s="19">
        <f>IF(OR(U12&lt;&gt;"",Y12&lt;&gt;""),IF($D$4="LTOnline",ROUND(U12*0.1+Y12*0.5+AB12*0.4,1),ROUND(U12*0.1+Y12*0.4+AB12*0.5,1)),"")</f>
        <v>5.4</v>
      </c>
      <c r="AD12" s="20"/>
    </row>
    <row r="13" spans="1:30" ht="13.5" customHeight="1">
      <c r="A13" s="25">
        <v>8</v>
      </c>
      <c r="B13" s="16" t="s">
        <v>60</v>
      </c>
      <c r="C13" s="15" t="s">
        <v>61</v>
      </c>
      <c r="D13" s="15" t="s">
        <v>62</v>
      </c>
      <c r="E13" s="16" t="s">
        <v>63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7">
        <v>5</v>
      </c>
      <c r="V13" s="49">
        <v>5</v>
      </c>
      <c r="W13" s="49">
        <v>5</v>
      </c>
      <c r="X13" s="17">
        <v>7</v>
      </c>
      <c r="Y13" s="28">
        <f t="shared" si="0"/>
        <v>5.8</v>
      </c>
      <c r="Z13" s="18">
        <v>2</v>
      </c>
      <c r="AA13" s="18">
        <v>4</v>
      </c>
      <c r="AB13" s="28">
        <f t="shared" si="1"/>
        <v>6</v>
      </c>
      <c r="AC13" s="19">
        <f>IF(OR(U13&lt;&gt;"",Y13&lt;&gt;""),IF($D$4="LTOnline",ROUND(U13*0.1+Y13*0.5+AB13*0.4,1),ROUND(U13*0.1+Y13*0.4+AB13*0.5,1)),"")</f>
        <v>5.8</v>
      </c>
      <c r="AD13" s="20"/>
    </row>
    <row r="14" spans="1:30" ht="13.5" customHeight="1">
      <c r="A14" s="25">
        <v>9</v>
      </c>
      <c r="B14" s="16" t="s">
        <v>64</v>
      </c>
      <c r="C14" s="15" t="s">
        <v>65</v>
      </c>
      <c r="D14" s="15" t="s">
        <v>66</v>
      </c>
      <c r="E14" s="16" t="s">
        <v>67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27">
        <v>7</v>
      </c>
      <c r="V14" s="17">
        <v>9</v>
      </c>
      <c r="W14" s="49">
        <v>5</v>
      </c>
      <c r="X14" s="17">
        <v>7</v>
      </c>
      <c r="Y14" s="28">
        <f t="shared" si="0"/>
        <v>6.6</v>
      </c>
      <c r="Z14" s="18">
        <v>2.5</v>
      </c>
      <c r="AA14" s="18">
        <v>0</v>
      </c>
      <c r="AB14" s="28">
        <f t="shared" si="1"/>
        <v>2.5</v>
      </c>
      <c r="AC14" s="51">
        <f>IF(OR(U14&lt;&gt;"",Y14&lt;&gt;""),IF($D$4="LTOnline",ROUND(U14*0.1+Y14*0.5+AB14*0.4,1),ROUND(U14*0.1+Y14*0.4+AB14*0.5,1)),"")</f>
        <v>4.6</v>
      </c>
      <c r="AD14" s="20"/>
    </row>
    <row r="15" spans="1:30" ht="13.5" customHeight="1">
      <c r="A15" s="25">
        <v>10</v>
      </c>
      <c r="B15" s="16" t="s">
        <v>73</v>
      </c>
      <c r="C15" s="15" t="s">
        <v>74</v>
      </c>
      <c r="D15" s="15" t="s">
        <v>75</v>
      </c>
      <c r="E15" s="16" t="s">
        <v>76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7">
        <v>7</v>
      </c>
      <c r="V15" s="49">
        <v>5</v>
      </c>
      <c r="W15" s="17">
        <v>6</v>
      </c>
      <c r="X15" s="17">
        <v>6</v>
      </c>
      <c r="Y15" s="28">
        <f t="shared" si="0"/>
        <v>5.8</v>
      </c>
      <c r="Z15" s="18">
        <v>3</v>
      </c>
      <c r="AA15" s="18">
        <v>0</v>
      </c>
      <c r="AB15" s="28">
        <f t="shared" si="1"/>
        <v>3</v>
      </c>
      <c r="AC15" s="51">
        <f>IF(OR(U15&lt;&gt;"",Y15&lt;&gt;""),IF($D$4="LTOnline",ROUND(U15*0.1+Y15*0.5+AB15*0.4,1),ROUND(U15*0.1+Y15*0.4+AB15*0.5,1)),"")</f>
        <v>4.5</v>
      </c>
      <c r="AD15" s="20"/>
    </row>
    <row r="16" spans="1:30" s="31" customFormat="1" ht="13.5" customHeight="1">
      <c r="A16" s="25">
        <v>11</v>
      </c>
      <c r="B16" s="26" t="s">
        <v>77</v>
      </c>
      <c r="C16" s="25" t="s">
        <v>78</v>
      </c>
      <c r="D16" s="25" t="s">
        <v>75</v>
      </c>
      <c r="E16" s="26" t="s">
        <v>79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>
        <v>7</v>
      </c>
      <c r="V16" s="27">
        <v>9</v>
      </c>
      <c r="W16" s="49">
        <v>5</v>
      </c>
      <c r="X16" s="27">
        <v>6</v>
      </c>
      <c r="Y16" s="28">
        <f t="shared" si="0"/>
        <v>6.2</v>
      </c>
      <c r="Z16" s="28">
        <v>2.5</v>
      </c>
      <c r="AA16" s="28">
        <v>0</v>
      </c>
      <c r="AB16" s="28">
        <f t="shared" si="1"/>
        <v>2.5</v>
      </c>
      <c r="AC16" s="51">
        <f>IF(OR(U16&lt;&gt;"",Y16&lt;&gt;""),IF($D$4="LTOnline",ROUND(U16*0.1+Y16*0.5+AB16*0.4,1),ROUND(U16*0.1+Y16*0.4+AB16*0.5,1)),"")</f>
        <v>4.4</v>
      </c>
      <c r="AD16" s="30"/>
    </row>
    <row r="17" spans="1:30" s="31" customFormat="1" ht="13.5" customHeight="1">
      <c r="A17" s="25">
        <v>12</v>
      </c>
      <c r="B17" s="26" t="s">
        <v>80</v>
      </c>
      <c r="C17" s="25" t="s">
        <v>81</v>
      </c>
      <c r="D17" s="25" t="s">
        <v>82</v>
      </c>
      <c r="E17" s="26" t="s">
        <v>83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7">
        <v>9</v>
      </c>
      <c r="V17" s="27">
        <v>9</v>
      </c>
      <c r="W17" s="27">
        <v>5</v>
      </c>
      <c r="X17" s="27">
        <v>5</v>
      </c>
      <c r="Y17" s="28">
        <f t="shared" si="0"/>
        <v>5.8</v>
      </c>
      <c r="Z17" s="28">
        <v>1.5</v>
      </c>
      <c r="AA17" s="28">
        <v>3.5</v>
      </c>
      <c r="AB17" s="28">
        <f t="shared" si="1"/>
        <v>5</v>
      </c>
      <c r="AC17" s="29">
        <f>IF(OR(U17&lt;&gt;"",Y17&lt;&gt;""),IF($D$4="LTOnline",ROUND(U17*0.1+Y17*0.5+AB17*0.4,1),ROUND(U17*0.1+Y17*0.4+AB17*0.5,1)),"")</f>
        <v>5.7</v>
      </c>
      <c r="AD17" s="30"/>
    </row>
    <row r="18" spans="1:30" ht="13.5" customHeight="1">
      <c r="A18" s="25">
        <v>13</v>
      </c>
      <c r="B18" s="16" t="s">
        <v>84</v>
      </c>
      <c r="C18" s="15" t="s">
        <v>85</v>
      </c>
      <c r="D18" s="15" t="s">
        <v>82</v>
      </c>
      <c r="E18" s="16" t="s">
        <v>86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27">
        <v>10</v>
      </c>
      <c r="V18" s="17">
        <v>9</v>
      </c>
      <c r="W18" s="17">
        <v>7</v>
      </c>
      <c r="X18" s="17">
        <v>6</v>
      </c>
      <c r="Y18" s="28">
        <f t="shared" si="0"/>
        <v>7</v>
      </c>
      <c r="Z18" s="18">
        <v>2</v>
      </c>
      <c r="AA18" s="18">
        <v>3.5</v>
      </c>
      <c r="AB18" s="28">
        <f t="shared" si="1"/>
        <v>5.5</v>
      </c>
      <c r="AC18" s="19">
        <f>IF(OR(U18&lt;&gt;"",Y18&lt;&gt;""),IF($D$4="LTOnline",ROUND(U18*0.1+Y18*0.5+AB18*0.4,1),ROUND(U18*0.1+Y18*0.4+AB18*0.5,1)),"")</f>
        <v>6.6</v>
      </c>
      <c r="AD18" s="20"/>
    </row>
    <row r="19" spans="1:30" ht="13.5" customHeight="1">
      <c r="A19" s="25">
        <v>14</v>
      </c>
      <c r="B19" s="16" t="s">
        <v>90</v>
      </c>
      <c r="C19" s="15" t="s">
        <v>91</v>
      </c>
      <c r="D19" s="15" t="s">
        <v>92</v>
      </c>
      <c r="E19" s="16" t="s">
        <v>93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27">
        <v>9</v>
      </c>
      <c r="V19" s="17">
        <v>6</v>
      </c>
      <c r="W19" s="17">
        <v>7</v>
      </c>
      <c r="X19" s="17">
        <v>7</v>
      </c>
      <c r="Y19" s="28">
        <f t="shared" si="0"/>
        <v>6.8</v>
      </c>
      <c r="Z19" s="18">
        <v>2</v>
      </c>
      <c r="AA19" s="18">
        <v>2</v>
      </c>
      <c r="AB19" s="28">
        <f t="shared" si="1"/>
        <v>4</v>
      </c>
      <c r="AC19" s="19">
        <f>IF(OR(U19&lt;&gt;"",Y19&lt;&gt;""),IF($D$4="LTOnline",ROUND(U19*0.1+Y19*0.5+AB19*0.4,1),ROUND(U19*0.1+Y19*0.4+AB19*0.5,1)),"")</f>
        <v>5.6</v>
      </c>
      <c r="AD19" s="20"/>
    </row>
    <row r="20" spans="1:30" s="31" customFormat="1" ht="13.5" customHeight="1">
      <c r="A20" s="25">
        <v>15</v>
      </c>
      <c r="B20" s="26" t="s">
        <v>94</v>
      </c>
      <c r="C20" s="25" t="s">
        <v>95</v>
      </c>
      <c r="D20" s="25" t="s">
        <v>96</v>
      </c>
      <c r="E20" s="26" t="s">
        <v>97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7">
        <v>1</v>
      </c>
      <c r="V20" s="24">
        <v>0</v>
      </c>
      <c r="W20" s="24">
        <v>0</v>
      </c>
      <c r="X20" s="24">
        <v>0</v>
      </c>
      <c r="Y20" s="28">
        <f t="shared" si="0"/>
        <v>0</v>
      </c>
      <c r="Z20" s="28">
        <v>0</v>
      </c>
      <c r="AA20" s="28">
        <v>0</v>
      </c>
      <c r="AB20" s="28">
        <f t="shared" si="1"/>
        <v>0</v>
      </c>
      <c r="AC20" s="51">
        <f>IF(OR(U20&lt;&gt;"",Y20&lt;&gt;""),IF($D$4="LTOnline",ROUND(U20*0.1+Y20*0.5+AB20*0.4,1),ROUND(U20*0.1+Y20*0.4+AB20*0.5,1)),"")</f>
        <v>0.1</v>
      </c>
      <c r="AD20" s="30"/>
    </row>
    <row r="21" spans="1:30" ht="13.5" customHeight="1">
      <c r="A21" s="25">
        <v>16</v>
      </c>
      <c r="B21" s="16" t="s">
        <v>98</v>
      </c>
      <c r="C21" s="15" t="s">
        <v>99</v>
      </c>
      <c r="D21" s="15" t="s">
        <v>100</v>
      </c>
      <c r="E21" s="16" t="s">
        <v>101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7">
        <v>5</v>
      </c>
      <c r="V21" s="49">
        <v>5</v>
      </c>
      <c r="W21" s="49">
        <v>5</v>
      </c>
      <c r="X21" s="17">
        <v>6</v>
      </c>
      <c r="Y21" s="28">
        <f t="shared" si="0"/>
        <v>5.4</v>
      </c>
      <c r="Z21" s="18">
        <v>3.5</v>
      </c>
      <c r="AA21" s="18">
        <v>2.5</v>
      </c>
      <c r="AB21" s="28">
        <f t="shared" si="1"/>
        <v>6</v>
      </c>
      <c r="AC21" s="19">
        <f>IF(OR(U21&lt;&gt;"",Y21&lt;&gt;""),IF($D$4="LTOnline",ROUND(U21*0.1+Y21*0.5+AB21*0.4,1),ROUND(U21*0.1+Y21*0.4+AB21*0.5,1)),"")</f>
        <v>5.7</v>
      </c>
      <c r="AD21" s="20"/>
    </row>
    <row r="22" spans="1:30" s="31" customFormat="1" ht="13.5" customHeight="1">
      <c r="A22" s="25">
        <v>17</v>
      </c>
      <c r="B22" s="26" t="s">
        <v>102</v>
      </c>
      <c r="C22" s="25" t="s">
        <v>103</v>
      </c>
      <c r="D22" s="25" t="s">
        <v>104</v>
      </c>
      <c r="E22" s="26" t="s">
        <v>105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7">
        <v>8</v>
      </c>
      <c r="V22" s="27">
        <v>5</v>
      </c>
      <c r="W22" s="27">
        <v>5</v>
      </c>
      <c r="X22" s="27">
        <v>5</v>
      </c>
      <c r="Y22" s="28">
        <f t="shared" si="0"/>
        <v>5</v>
      </c>
      <c r="Z22" s="28">
        <v>2</v>
      </c>
      <c r="AA22" s="28">
        <v>0</v>
      </c>
      <c r="AB22" s="28">
        <f t="shared" si="1"/>
        <v>2</v>
      </c>
      <c r="AC22" s="51">
        <f>IF(OR(U22&lt;&gt;"",Y22&lt;&gt;""),IF($D$4="LTOnline",ROUND(U22*0.1+Y22*0.5+AB22*0.4,1),ROUND(U22*0.1+Y22*0.4+AB22*0.5,1)),"")</f>
        <v>3.8</v>
      </c>
      <c r="AD22" s="30"/>
    </row>
    <row r="23" spans="1:30" ht="13.5" customHeight="1">
      <c r="A23" s="25">
        <v>18</v>
      </c>
      <c r="B23" s="16" t="s">
        <v>113</v>
      </c>
      <c r="C23" s="15" t="s">
        <v>74</v>
      </c>
      <c r="D23" s="15" t="s">
        <v>114</v>
      </c>
      <c r="E23" s="16" t="s">
        <v>115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27">
        <v>9</v>
      </c>
      <c r="V23" s="17">
        <v>6</v>
      </c>
      <c r="W23" s="17">
        <v>5</v>
      </c>
      <c r="X23" s="17">
        <v>3</v>
      </c>
      <c r="Y23" s="28">
        <f t="shared" si="0"/>
        <v>4.4</v>
      </c>
      <c r="Z23" s="18">
        <v>1</v>
      </c>
      <c r="AA23" s="18">
        <v>4</v>
      </c>
      <c r="AB23" s="28">
        <f t="shared" si="1"/>
        <v>5</v>
      </c>
      <c r="AC23" s="19">
        <f>IF(OR(U23&lt;&gt;"",Y23&lt;&gt;""),IF($D$4="LTOnline",ROUND(U23*0.1+Y23*0.5+AB23*0.4,1),ROUND(U23*0.1+Y23*0.4+AB23*0.5,1)),"")</f>
        <v>5.2</v>
      </c>
      <c r="AD23" s="20"/>
    </row>
    <row r="24" spans="1:30" ht="13.5" customHeight="1">
      <c r="A24" s="25">
        <v>19</v>
      </c>
      <c r="B24" s="16" t="s">
        <v>116</v>
      </c>
      <c r="C24" s="15" t="s">
        <v>117</v>
      </c>
      <c r="D24" s="15" t="s">
        <v>118</v>
      </c>
      <c r="E24" s="16" t="s">
        <v>119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27">
        <v>10</v>
      </c>
      <c r="V24" s="17">
        <v>9</v>
      </c>
      <c r="W24" s="17">
        <v>6</v>
      </c>
      <c r="X24" s="17">
        <v>7</v>
      </c>
      <c r="Y24" s="28">
        <f t="shared" si="0"/>
        <v>7</v>
      </c>
      <c r="Z24" s="18">
        <v>3.5</v>
      </c>
      <c r="AA24" s="18">
        <v>4</v>
      </c>
      <c r="AB24" s="28">
        <f t="shared" si="1"/>
        <v>7.5</v>
      </c>
      <c r="AC24" s="19">
        <f>IF(OR(U24&lt;&gt;"",Y24&lt;&gt;""),IF($D$4="LTOnline",ROUND(U24*0.1+Y24*0.5+AB24*0.4,1),ROUND(U24*0.1+Y24*0.4+AB24*0.5,1)),"")</f>
        <v>7.6</v>
      </c>
      <c r="AD24" s="20"/>
    </row>
    <row r="25" spans="1:30" ht="13.5" customHeight="1">
      <c r="A25" s="25">
        <v>20</v>
      </c>
      <c r="B25" s="16" t="s">
        <v>123</v>
      </c>
      <c r="C25" s="15" t="s">
        <v>124</v>
      </c>
      <c r="D25" s="15" t="s">
        <v>125</v>
      </c>
      <c r="E25" s="16" t="s">
        <v>126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27">
        <v>7</v>
      </c>
      <c r="V25" s="17">
        <v>9</v>
      </c>
      <c r="W25" s="49">
        <v>5</v>
      </c>
      <c r="X25" s="17">
        <v>5</v>
      </c>
      <c r="Y25" s="28">
        <f>ROUND((V25+W25*2+X25*2)/5,1)</f>
        <v>5.8</v>
      </c>
      <c r="Z25" s="18">
        <v>3</v>
      </c>
      <c r="AA25" s="18">
        <v>3</v>
      </c>
      <c r="AB25" s="28">
        <f t="shared" si="1"/>
        <v>6</v>
      </c>
      <c r="AC25" s="19">
        <f>IF(OR(U25&lt;&gt;"",Y25&lt;&gt;""),IF($D$4="LTOnline",ROUND(U25*0.1+Y25*0.5+AB25*0.4,1),ROUND(U25*0.1+Y25*0.4+AB25*0.5,1)),"")</f>
        <v>6</v>
      </c>
      <c r="AD25" s="20"/>
    </row>
    <row r="26" spans="1:30" s="31" customFormat="1" ht="13.5" customHeight="1">
      <c r="A26" s="25">
        <v>21</v>
      </c>
      <c r="B26" s="26" t="s">
        <v>127</v>
      </c>
      <c r="C26" s="25" t="s">
        <v>128</v>
      </c>
      <c r="D26" s="25" t="s">
        <v>125</v>
      </c>
      <c r="E26" s="26" t="s">
        <v>129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7">
        <v>7</v>
      </c>
      <c r="V26" s="49">
        <v>5</v>
      </c>
      <c r="W26" s="27">
        <v>5</v>
      </c>
      <c r="X26" s="27">
        <v>6</v>
      </c>
      <c r="Y26" s="28">
        <f t="shared" si="0"/>
        <v>5.4</v>
      </c>
      <c r="Z26" s="28">
        <v>1</v>
      </c>
      <c r="AA26" s="28">
        <v>0</v>
      </c>
      <c r="AB26" s="28">
        <f t="shared" si="1"/>
        <v>1</v>
      </c>
      <c r="AC26" s="51">
        <f>IF(OR(U26&lt;&gt;"",Y26&lt;&gt;""),IF($D$4="LTOnline",ROUND(U26*0.1+Y26*0.5+AB26*0.4,1),ROUND(U26*0.1+Y26*0.4+AB26*0.5,1)),"")</f>
        <v>3.4</v>
      </c>
      <c r="AD26" s="30"/>
    </row>
    <row r="27" spans="1:30" s="31" customFormat="1" ht="13.5" customHeight="1">
      <c r="A27" s="25">
        <v>22</v>
      </c>
      <c r="B27" s="26" t="s">
        <v>130</v>
      </c>
      <c r="C27" s="25" t="s">
        <v>131</v>
      </c>
      <c r="D27" s="25" t="s">
        <v>132</v>
      </c>
      <c r="E27" s="26" t="s">
        <v>133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7">
        <v>9</v>
      </c>
      <c r="V27" s="27">
        <v>8</v>
      </c>
      <c r="W27" s="27">
        <v>7</v>
      </c>
      <c r="X27" s="27">
        <v>7</v>
      </c>
      <c r="Y27" s="28">
        <f t="shared" si="0"/>
        <v>7.2</v>
      </c>
      <c r="Z27" s="28">
        <v>3.5</v>
      </c>
      <c r="AA27" s="28">
        <v>0</v>
      </c>
      <c r="AB27" s="28">
        <f t="shared" si="1"/>
        <v>3.5</v>
      </c>
      <c r="AC27" s="29">
        <f>IF(OR(U27&lt;&gt;"",Y27&lt;&gt;""),IF($D$4="LTOnline",ROUND(U27*0.1+Y27*0.5+AB27*0.4,1),ROUND(U27*0.1+Y27*0.4+AB27*0.5,1)),"")</f>
        <v>5.5</v>
      </c>
      <c r="AD27" s="30"/>
    </row>
    <row r="28" spans="1:30" ht="13.5" customHeight="1">
      <c r="A28" s="25">
        <v>23</v>
      </c>
      <c r="B28" s="16" t="s">
        <v>134</v>
      </c>
      <c r="C28" s="15" t="s">
        <v>135</v>
      </c>
      <c r="D28" s="15" t="s">
        <v>136</v>
      </c>
      <c r="E28" s="16" t="s">
        <v>137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27">
        <v>10</v>
      </c>
      <c r="V28" s="17">
        <v>9</v>
      </c>
      <c r="W28" s="17">
        <v>8</v>
      </c>
      <c r="X28" s="17">
        <v>6</v>
      </c>
      <c r="Y28" s="28">
        <f t="shared" si="0"/>
        <v>7.4</v>
      </c>
      <c r="Z28" s="18">
        <v>2</v>
      </c>
      <c r="AA28" s="18">
        <v>4</v>
      </c>
      <c r="AB28" s="28">
        <f t="shared" si="1"/>
        <v>6</v>
      </c>
      <c r="AC28" s="19">
        <f>IF(OR(U28&lt;&gt;"",Y28&lt;&gt;""),IF($D$4="LTOnline",ROUND(U28*0.1+Y28*0.5+AB28*0.4,1),ROUND(U28*0.1+Y28*0.4+AB28*0.5,1)),"")</f>
        <v>7</v>
      </c>
      <c r="AD28" s="20"/>
    </row>
    <row r="29" spans="1:30" ht="13.5" customHeight="1">
      <c r="A29" s="25">
        <v>24</v>
      </c>
      <c r="B29" s="16" t="s">
        <v>141</v>
      </c>
      <c r="C29" s="15" t="s">
        <v>142</v>
      </c>
      <c r="D29" s="15" t="s">
        <v>143</v>
      </c>
      <c r="E29" s="16" t="s">
        <v>144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27">
        <v>7</v>
      </c>
      <c r="V29" s="49">
        <v>5</v>
      </c>
      <c r="W29" s="17">
        <v>5</v>
      </c>
      <c r="X29" s="49">
        <v>5</v>
      </c>
      <c r="Y29" s="28">
        <f t="shared" si="0"/>
        <v>5</v>
      </c>
      <c r="Z29" s="18">
        <v>3</v>
      </c>
      <c r="AA29" s="18">
        <v>0</v>
      </c>
      <c r="AB29" s="28">
        <f t="shared" si="1"/>
        <v>3</v>
      </c>
      <c r="AC29" s="51">
        <f>IF(OR(U29&lt;&gt;"",Y29&lt;&gt;""),IF($D$4="LTOnline",ROUND(U29*0.1+Y29*0.5+AB29*0.4,1),ROUND(U29*0.1+Y29*0.4+AB29*0.5,1)),"")</f>
        <v>4.2</v>
      </c>
      <c r="AD29" s="20"/>
    </row>
    <row r="30" spans="1:30" ht="13.5" customHeight="1">
      <c r="A30" s="25">
        <v>25</v>
      </c>
      <c r="B30" s="16" t="s">
        <v>145</v>
      </c>
      <c r="C30" s="15" t="s">
        <v>146</v>
      </c>
      <c r="D30" s="15" t="s">
        <v>147</v>
      </c>
      <c r="E30" s="16" t="s">
        <v>148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27">
        <v>7</v>
      </c>
      <c r="V30" s="17">
        <v>9</v>
      </c>
      <c r="W30" s="17">
        <v>7</v>
      </c>
      <c r="X30" s="49">
        <v>5</v>
      </c>
      <c r="Y30" s="28">
        <f t="shared" si="0"/>
        <v>6.6</v>
      </c>
      <c r="Z30" s="18">
        <v>3</v>
      </c>
      <c r="AA30" s="18">
        <v>2</v>
      </c>
      <c r="AB30" s="28">
        <f t="shared" si="1"/>
        <v>5</v>
      </c>
      <c r="AC30" s="19">
        <f>IF(OR(U30&lt;&gt;"",Y30&lt;&gt;""),IF($D$4="LTOnline",ROUND(U30*0.1+Y30*0.5+AB30*0.4,1),ROUND(U30*0.1+Y30*0.4+AB30*0.5,1)),"")</f>
        <v>5.8</v>
      </c>
      <c r="AD30" s="20"/>
    </row>
    <row r="31" spans="1:30" ht="13.5" customHeight="1">
      <c r="A31" s="25">
        <v>26</v>
      </c>
      <c r="B31" s="16" t="s">
        <v>149</v>
      </c>
      <c r="C31" s="15" t="s">
        <v>150</v>
      </c>
      <c r="D31" s="15" t="s">
        <v>151</v>
      </c>
      <c r="E31" s="16" t="s">
        <v>152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27">
        <v>9</v>
      </c>
      <c r="V31" s="17">
        <v>9</v>
      </c>
      <c r="W31" s="17">
        <v>8</v>
      </c>
      <c r="X31" s="17">
        <v>7</v>
      </c>
      <c r="Y31" s="28">
        <f t="shared" si="0"/>
        <v>7.8</v>
      </c>
      <c r="Z31" s="18">
        <v>3</v>
      </c>
      <c r="AA31" s="18">
        <v>3.5</v>
      </c>
      <c r="AB31" s="28">
        <f t="shared" si="1"/>
        <v>6.5</v>
      </c>
      <c r="AC31" s="19">
        <f>IF(OR(U31&lt;&gt;"",Y31&lt;&gt;""),IF($D$4="LTOnline",ROUND(U31*0.1+Y31*0.5+AB31*0.4,1),ROUND(U31*0.1+Y31*0.4+AB31*0.5,1)),"")</f>
        <v>7.3</v>
      </c>
      <c r="AD31" s="20"/>
    </row>
    <row r="32" spans="1:30" s="31" customFormat="1" ht="13.5" customHeight="1">
      <c r="A32" s="25">
        <v>27</v>
      </c>
      <c r="B32" s="26" t="s">
        <v>153</v>
      </c>
      <c r="C32" s="25" t="s">
        <v>154</v>
      </c>
      <c r="D32" s="25" t="s">
        <v>151</v>
      </c>
      <c r="E32" s="26" t="s">
        <v>155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7">
        <v>7</v>
      </c>
      <c r="V32" s="27">
        <v>6</v>
      </c>
      <c r="W32" s="49">
        <v>5</v>
      </c>
      <c r="X32" s="27">
        <v>6</v>
      </c>
      <c r="Y32" s="28">
        <f t="shared" si="0"/>
        <v>5.6</v>
      </c>
      <c r="Z32" s="28">
        <v>3</v>
      </c>
      <c r="AA32" s="28">
        <v>1.5</v>
      </c>
      <c r="AB32" s="28">
        <f t="shared" si="1"/>
        <v>4.5</v>
      </c>
      <c r="AC32" s="29">
        <f>IF(OR(U32&lt;&gt;"",Y32&lt;&gt;""),IF($D$4="LTOnline",ROUND(U32*0.1+Y32*0.5+AB32*0.4,1),ROUND(U32*0.1+Y32*0.4+AB32*0.5,1)),"")</f>
        <v>5.2</v>
      </c>
      <c r="AD32" s="30"/>
    </row>
    <row r="33" spans="1:30" ht="13.5" customHeight="1">
      <c r="A33" s="25">
        <v>28</v>
      </c>
      <c r="B33" s="16" t="s">
        <v>156</v>
      </c>
      <c r="C33" s="15" t="s">
        <v>157</v>
      </c>
      <c r="D33" s="15" t="s">
        <v>158</v>
      </c>
      <c r="E33" s="16" t="s">
        <v>159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27">
        <v>6</v>
      </c>
      <c r="V33" s="17">
        <v>9</v>
      </c>
      <c r="W33" s="17">
        <v>8</v>
      </c>
      <c r="X33" s="49">
        <v>5</v>
      </c>
      <c r="Y33" s="28">
        <f t="shared" si="0"/>
        <v>7</v>
      </c>
      <c r="Z33" s="18">
        <v>3</v>
      </c>
      <c r="AA33" s="18">
        <v>5</v>
      </c>
      <c r="AB33" s="28">
        <f t="shared" si="1"/>
        <v>8</v>
      </c>
      <c r="AC33" s="19">
        <f>IF(OR(U33&lt;&gt;"",Y33&lt;&gt;""),IF($D$4="LTOnline",ROUND(U33*0.1+Y33*0.5+AB33*0.4,1),ROUND(U33*0.1+Y33*0.4+AB33*0.5,1)),"")</f>
        <v>7.4</v>
      </c>
      <c r="AD33" s="20"/>
    </row>
    <row r="34" spans="1:30" ht="13.5" customHeight="1">
      <c r="A34" s="25">
        <v>29</v>
      </c>
      <c r="B34" s="16" t="s">
        <v>160</v>
      </c>
      <c r="C34" s="15" t="s">
        <v>161</v>
      </c>
      <c r="D34" s="15" t="s">
        <v>158</v>
      </c>
      <c r="E34" s="16" t="s">
        <v>162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27">
        <v>7</v>
      </c>
      <c r="V34" s="17">
        <v>9</v>
      </c>
      <c r="W34" s="49">
        <v>5</v>
      </c>
      <c r="X34" s="17">
        <v>6</v>
      </c>
      <c r="Y34" s="28">
        <f t="shared" si="0"/>
        <v>6.2</v>
      </c>
      <c r="Z34" s="18">
        <v>3</v>
      </c>
      <c r="AA34" s="18">
        <v>1</v>
      </c>
      <c r="AB34" s="28">
        <f t="shared" si="1"/>
        <v>4</v>
      </c>
      <c r="AC34" s="19">
        <f>IF(OR(U34&lt;&gt;"",Y34&lt;&gt;""),IF($D$4="LTOnline",ROUND(U34*0.1+Y34*0.5+AB34*0.4,1),ROUND(U34*0.1+Y34*0.4+AB34*0.5,1)),"")</f>
        <v>5.2</v>
      </c>
      <c r="AD34" s="20"/>
    </row>
    <row r="35" spans="1:30" ht="13.5" customHeight="1">
      <c r="A35" s="25">
        <v>30</v>
      </c>
      <c r="B35" s="16" t="s">
        <v>163</v>
      </c>
      <c r="C35" s="15" t="s">
        <v>164</v>
      </c>
      <c r="D35" s="15" t="s">
        <v>165</v>
      </c>
      <c r="E35" s="16" t="s">
        <v>166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27">
        <v>9</v>
      </c>
      <c r="V35" s="17">
        <v>9</v>
      </c>
      <c r="W35" s="17">
        <v>7</v>
      </c>
      <c r="X35" s="17">
        <v>9</v>
      </c>
      <c r="Y35" s="28">
        <f t="shared" si="0"/>
        <v>8.2</v>
      </c>
      <c r="Z35" s="18">
        <v>3</v>
      </c>
      <c r="AA35" s="18">
        <v>3</v>
      </c>
      <c r="AB35" s="28">
        <f t="shared" si="1"/>
        <v>6</v>
      </c>
      <c r="AC35" s="19">
        <f>IF(OR(U35&lt;&gt;"",Y35&lt;&gt;""),IF($D$4="LTOnline",ROUND(U35*0.1+Y35*0.5+AB35*0.4,1),ROUND(U35*0.1+Y35*0.4+AB35*0.5,1)),"")</f>
        <v>7.2</v>
      </c>
      <c r="AD35" s="20"/>
    </row>
    <row r="36" spans="1:30" ht="13.5" customHeight="1">
      <c r="A36" s="25">
        <v>31</v>
      </c>
      <c r="B36" s="16" t="s">
        <v>167</v>
      </c>
      <c r="C36" s="15" t="s">
        <v>168</v>
      </c>
      <c r="D36" s="15" t="s">
        <v>169</v>
      </c>
      <c r="E36" s="16" t="s">
        <v>170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27">
        <v>9</v>
      </c>
      <c r="V36" s="17">
        <v>9</v>
      </c>
      <c r="W36" s="17">
        <v>9</v>
      </c>
      <c r="X36" s="17">
        <v>9</v>
      </c>
      <c r="Y36" s="28">
        <f t="shared" si="0"/>
        <v>9</v>
      </c>
      <c r="Z36" s="18">
        <v>2.5</v>
      </c>
      <c r="AA36" s="18">
        <v>4</v>
      </c>
      <c r="AB36" s="28">
        <f t="shared" si="1"/>
        <v>6.5</v>
      </c>
      <c r="AC36" s="19">
        <f>IF(OR(U36&lt;&gt;"",Y36&lt;&gt;""),IF($D$4="LTOnline",ROUND(U36*0.1+Y36*0.5+AB36*0.4,1),ROUND(U36*0.1+Y36*0.4+AB36*0.5,1)),"")</f>
        <v>7.8</v>
      </c>
      <c r="AD36" s="20"/>
    </row>
    <row r="37" spans="1:30" ht="13.5" customHeight="1">
      <c r="A37" s="25">
        <v>32</v>
      </c>
      <c r="B37" s="16" t="s">
        <v>171</v>
      </c>
      <c r="C37" s="15" t="s">
        <v>172</v>
      </c>
      <c r="D37" s="15" t="s">
        <v>173</v>
      </c>
      <c r="E37" s="16" t="s">
        <v>174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27">
        <v>10</v>
      </c>
      <c r="V37" s="17">
        <v>9</v>
      </c>
      <c r="W37" s="17">
        <v>5</v>
      </c>
      <c r="X37" s="17">
        <v>7</v>
      </c>
      <c r="Y37" s="28">
        <f t="shared" si="0"/>
        <v>6.6</v>
      </c>
      <c r="Z37" s="18">
        <v>3.5</v>
      </c>
      <c r="AA37" s="18">
        <v>3.5</v>
      </c>
      <c r="AB37" s="28">
        <f t="shared" si="1"/>
        <v>7</v>
      </c>
      <c r="AC37" s="19">
        <f>IF(OR(U37&lt;&gt;"",Y37&lt;&gt;""),IF($D$4="LTOnline",ROUND(U37*0.1+Y37*0.5+AB37*0.4,1),ROUND(U37*0.1+Y37*0.4+AB37*0.5,1)),"")</f>
        <v>7.1</v>
      </c>
      <c r="AD37" s="20"/>
    </row>
    <row r="38" spans="1:30" ht="13.5" customHeight="1">
      <c r="A38" s="25">
        <v>33</v>
      </c>
      <c r="B38" s="16" t="s">
        <v>175</v>
      </c>
      <c r="C38" s="15" t="s">
        <v>176</v>
      </c>
      <c r="D38" s="15" t="s">
        <v>177</v>
      </c>
      <c r="E38" s="16" t="s">
        <v>178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27">
        <v>9</v>
      </c>
      <c r="V38" s="17">
        <v>6</v>
      </c>
      <c r="W38" s="17">
        <v>5</v>
      </c>
      <c r="X38" s="17">
        <v>8</v>
      </c>
      <c r="Y38" s="28">
        <f t="shared" si="0"/>
        <v>6.4</v>
      </c>
      <c r="Z38" s="18">
        <v>3.5</v>
      </c>
      <c r="AA38" s="18">
        <v>3</v>
      </c>
      <c r="AB38" s="28">
        <f t="shared" si="1"/>
        <v>6.5</v>
      </c>
      <c r="AC38" s="19">
        <f>IF(OR(U38&lt;&gt;"",Y38&lt;&gt;""),IF($D$4="LTOnline",ROUND(U38*0.1+Y38*0.5+AB38*0.4,1),ROUND(U38*0.1+Y38*0.4+AB38*0.5,1)),"")</f>
        <v>6.7</v>
      </c>
      <c r="AD38" s="20"/>
    </row>
    <row r="39" spans="1:30" s="31" customFormat="1" ht="13.5" customHeight="1">
      <c r="A39" s="25">
        <v>34</v>
      </c>
      <c r="B39" s="26" t="s">
        <v>179</v>
      </c>
      <c r="C39" s="25" t="s">
        <v>180</v>
      </c>
      <c r="D39" s="25" t="s">
        <v>181</v>
      </c>
      <c r="E39" s="26" t="s">
        <v>182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7">
        <v>7</v>
      </c>
      <c r="V39" s="27">
        <v>7</v>
      </c>
      <c r="W39" s="49">
        <v>5</v>
      </c>
      <c r="X39" s="27">
        <v>5</v>
      </c>
      <c r="Y39" s="28">
        <f t="shared" si="0"/>
        <v>5.4</v>
      </c>
      <c r="Z39" s="28">
        <v>3</v>
      </c>
      <c r="AA39" s="28">
        <v>0</v>
      </c>
      <c r="AB39" s="28">
        <f t="shared" si="1"/>
        <v>3</v>
      </c>
      <c r="AC39" s="51">
        <f>IF(OR(U39&lt;&gt;"",Y39&lt;&gt;""),IF($D$4="LTOnline",ROUND(U39*0.1+Y39*0.5+AB39*0.4,1),ROUND(U39*0.1+Y39*0.4+AB39*0.5,1)),"")</f>
        <v>4.4</v>
      </c>
      <c r="AD39" s="30"/>
    </row>
    <row r="40" spans="1:30" s="31" customFormat="1" ht="13.5" customHeight="1">
      <c r="A40" s="25">
        <v>35</v>
      </c>
      <c r="B40" s="26" t="s">
        <v>183</v>
      </c>
      <c r="C40" s="25" t="s">
        <v>184</v>
      </c>
      <c r="D40" s="25" t="s">
        <v>185</v>
      </c>
      <c r="E40" s="26" t="s">
        <v>186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7">
        <v>9</v>
      </c>
      <c r="V40" s="27">
        <v>9</v>
      </c>
      <c r="W40" s="27">
        <v>8</v>
      </c>
      <c r="X40" s="27">
        <v>7</v>
      </c>
      <c r="Y40" s="28">
        <f t="shared" si="0"/>
        <v>7.8</v>
      </c>
      <c r="Z40" s="28">
        <v>1</v>
      </c>
      <c r="AA40" s="28">
        <v>5</v>
      </c>
      <c r="AB40" s="28">
        <f t="shared" si="1"/>
        <v>6</v>
      </c>
      <c r="AC40" s="29">
        <f>IF(OR(U40&lt;&gt;"",Y40&lt;&gt;""),IF($D$4="LTOnline",ROUND(U40*0.1+Y40*0.5+AB40*0.4,1),ROUND(U40*0.1+Y40*0.4+AB40*0.5,1)),"")</f>
        <v>7</v>
      </c>
      <c r="AD40" s="30"/>
    </row>
    <row r="41" spans="1:30" ht="13.5" customHeight="1">
      <c r="A41" s="25">
        <v>36</v>
      </c>
      <c r="B41" s="16" t="s">
        <v>190</v>
      </c>
      <c r="C41" s="15" t="s">
        <v>191</v>
      </c>
      <c r="D41" s="15" t="s">
        <v>192</v>
      </c>
      <c r="E41" s="16" t="s">
        <v>193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27">
        <v>6</v>
      </c>
      <c r="V41" s="17">
        <v>9</v>
      </c>
      <c r="W41" s="17">
        <v>8</v>
      </c>
      <c r="X41" s="49">
        <v>5</v>
      </c>
      <c r="Y41" s="28">
        <f t="shared" si="0"/>
        <v>7</v>
      </c>
      <c r="Z41" s="18">
        <v>2.5</v>
      </c>
      <c r="AA41" s="18">
        <v>4.5</v>
      </c>
      <c r="AB41" s="28">
        <f t="shared" si="1"/>
        <v>7</v>
      </c>
      <c r="AC41" s="19">
        <f>IF(OR(U41&lt;&gt;"",Y41&lt;&gt;""),IF($D$4="LTOnline",ROUND(U41*0.1+Y41*0.5+AB41*0.4,1),ROUND(U41*0.1+Y41*0.4+AB41*0.5,1)),"")</f>
        <v>6.9</v>
      </c>
      <c r="AD41" s="20"/>
    </row>
    <row r="42" spans="1:30" s="31" customFormat="1" ht="13.5" customHeight="1">
      <c r="A42" s="25">
        <v>37</v>
      </c>
      <c r="B42" s="26" t="s">
        <v>194</v>
      </c>
      <c r="C42" s="25" t="s">
        <v>195</v>
      </c>
      <c r="D42" s="25" t="s">
        <v>196</v>
      </c>
      <c r="E42" s="26" t="s">
        <v>197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7">
        <v>9</v>
      </c>
      <c r="V42" s="27">
        <v>9</v>
      </c>
      <c r="W42" s="27">
        <v>7</v>
      </c>
      <c r="X42" s="27">
        <v>7</v>
      </c>
      <c r="Y42" s="28">
        <f t="shared" si="0"/>
        <v>7.4</v>
      </c>
      <c r="Z42" s="28">
        <v>2.5</v>
      </c>
      <c r="AA42" s="28">
        <v>5</v>
      </c>
      <c r="AB42" s="28">
        <f t="shared" si="1"/>
        <v>7.5</v>
      </c>
      <c r="AC42" s="29">
        <f>IF(OR(U42&lt;&gt;"",Y42&lt;&gt;""),IF($D$4="LTOnline",ROUND(U42*0.1+Y42*0.5+AB42*0.4,1),ROUND(U42*0.1+Y42*0.4+AB42*0.5,1)),"")</f>
        <v>7.6</v>
      </c>
      <c r="AD42" s="30"/>
    </row>
    <row r="43" spans="1:30" ht="13.5" customHeight="1">
      <c r="A43" s="25">
        <v>38</v>
      </c>
      <c r="B43" s="16" t="s">
        <v>198</v>
      </c>
      <c r="C43" s="15" t="s">
        <v>74</v>
      </c>
      <c r="D43" s="15" t="s">
        <v>199</v>
      </c>
      <c r="E43" s="16" t="s">
        <v>200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27">
        <v>9</v>
      </c>
      <c r="V43" s="17">
        <v>9</v>
      </c>
      <c r="W43" s="17">
        <v>8</v>
      </c>
      <c r="X43" s="17">
        <v>7</v>
      </c>
      <c r="Y43" s="28">
        <f t="shared" si="0"/>
        <v>7.8</v>
      </c>
      <c r="Z43" s="18">
        <v>3</v>
      </c>
      <c r="AA43" s="18">
        <v>3</v>
      </c>
      <c r="AB43" s="28">
        <f t="shared" si="1"/>
        <v>6</v>
      </c>
      <c r="AC43" s="19">
        <f>IF(OR(U43&lt;&gt;"",Y43&lt;&gt;""),IF($D$4="LTOnline",ROUND(U43*0.1+Y43*0.5+AB43*0.4,1),ROUND(U43*0.1+Y43*0.4+AB43*0.5,1)),"")</f>
        <v>7</v>
      </c>
      <c r="AD43" s="20"/>
    </row>
    <row r="44" spans="1:30" ht="13.5" customHeight="1">
      <c r="A44" s="25">
        <v>39</v>
      </c>
      <c r="B44" s="16" t="s">
        <v>201</v>
      </c>
      <c r="C44" s="15" t="s">
        <v>202</v>
      </c>
      <c r="D44" s="15" t="s">
        <v>203</v>
      </c>
      <c r="E44" s="16" t="s">
        <v>204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27">
        <v>9</v>
      </c>
      <c r="V44" s="17">
        <v>9</v>
      </c>
      <c r="W44" s="17">
        <v>7</v>
      </c>
      <c r="X44" s="17">
        <v>6</v>
      </c>
      <c r="Y44" s="28">
        <f>ROUND((V44+W44*2+X44*2)/5,1)</f>
        <v>7</v>
      </c>
      <c r="Z44" s="18">
        <v>3</v>
      </c>
      <c r="AA44" s="18">
        <v>3</v>
      </c>
      <c r="AB44" s="28">
        <f t="shared" si="1"/>
        <v>6</v>
      </c>
      <c r="AC44" s="19">
        <f>IF(OR(U44&lt;&gt;"",Y44&lt;&gt;""),IF($D$4="LTOnline",ROUND(U44*0.1+Y44*0.5+AB44*0.4,1),ROUND(U44*0.1+Y44*0.4+AB44*0.5,1)),"")</f>
        <v>6.7</v>
      </c>
      <c r="AD44" s="20"/>
    </row>
    <row r="45" spans="1:30" ht="13.5" customHeight="1">
      <c r="A45" s="25">
        <v>40</v>
      </c>
      <c r="B45" s="16" t="s">
        <v>205</v>
      </c>
      <c r="C45" s="15" t="s">
        <v>206</v>
      </c>
      <c r="D45" s="15" t="s">
        <v>207</v>
      </c>
      <c r="E45" s="16" t="s">
        <v>112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27">
        <v>9</v>
      </c>
      <c r="V45" s="17">
        <v>9</v>
      </c>
      <c r="W45" s="17">
        <v>8</v>
      </c>
      <c r="X45" s="17">
        <v>7</v>
      </c>
      <c r="Y45" s="28">
        <f t="shared" si="0"/>
        <v>7.8</v>
      </c>
      <c r="Z45" s="18">
        <v>3</v>
      </c>
      <c r="AA45" s="18">
        <v>3.5</v>
      </c>
      <c r="AB45" s="28">
        <f t="shared" si="1"/>
        <v>6.5</v>
      </c>
      <c r="AC45" s="19">
        <f>IF(OR(U45&lt;&gt;"",Y45&lt;&gt;""),IF($D$4="LTOnline",ROUND(U45*0.1+Y45*0.5+AB45*0.4,1),ROUND(U45*0.1+Y45*0.4+AB45*0.5,1)),"")</f>
        <v>7.3</v>
      </c>
      <c r="AD45" s="20"/>
    </row>
    <row r="46" spans="1:30" s="31" customFormat="1" ht="13.5" customHeight="1">
      <c r="A46" s="25">
        <v>41</v>
      </c>
      <c r="B46" s="26" t="s">
        <v>208</v>
      </c>
      <c r="C46" s="25" t="s">
        <v>209</v>
      </c>
      <c r="D46" s="25" t="s">
        <v>210</v>
      </c>
      <c r="E46" s="26" t="s">
        <v>211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7">
        <v>9</v>
      </c>
      <c r="V46" s="27">
        <v>9</v>
      </c>
      <c r="W46" s="27">
        <v>7</v>
      </c>
      <c r="X46" s="27">
        <v>9</v>
      </c>
      <c r="Y46" s="28">
        <f t="shared" si="0"/>
        <v>8.2</v>
      </c>
      <c r="Z46" s="28">
        <v>3.5</v>
      </c>
      <c r="AA46" s="28">
        <v>5.5</v>
      </c>
      <c r="AB46" s="28">
        <f t="shared" si="1"/>
        <v>9</v>
      </c>
      <c r="AC46" s="29">
        <f>IF(OR(U46&lt;&gt;"",Y46&lt;&gt;""),IF($D$4="LTOnline",ROUND(U46*0.1+Y46*0.5+AB46*0.4,1),ROUND(U46*0.1+Y46*0.4+AB46*0.5,1)),"")</f>
        <v>8.7</v>
      </c>
      <c r="AD46" s="30"/>
    </row>
    <row r="47" spans="1:30" ht="13.5" customHeight="1">
      <c r="A47" s="25">
        <v>42</v>
      </c>
      <c r="B47" s="16" t="s">
        <v>212</v>
      </c>
      <c r="C47" s="15" t="s">
        <v>213</v>
      </c>
      <c r="D47" s="15" t="s">
        <v>214</v>
      </c>
      <c r="E47" s="16" t="s">
        <v>215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27">
        <v>10</v>
      </c>
      <c r="V47" s="17">
        <v>9</v>
      </c>
      <c r="W47" s="17">
        <v>8</v>
      </c>
      <c r="X47" s="17">
        <v>7</v>
      </c>
      <c r="Y47" s="28">
        <f t="shared" si="0"/>
        <v>7.8</v>
      </c>
      <c r="Z47" s="18">
        <v>3.5</v>
      </c>
      <c r="AA47" s="18">
        <v>5</v>
      </c>
      <c r="AB47" s="28">
        <f t="shared" si="1"/>
        <v>8.5</v>
      </c>
      <c r="AC47" s="19">
        <f>IF(OR(U47&lt;&gt;"",Y47&lt;&gt;""),IF($D$4="LTOnline",ROUND(U47*0.1+Y47*0.5+AB47*0.4,1),ROUND(U47*0.1+Y47*0.4+AB47*0.5,1)),"")</f>
        <v>8.4</v>
      </c>
      <c r="AD47" s="20"/>
    </row>
    <row r="48" spans="1:30" ht="13.5" customHeight="1">
      <c r="A48" s="25">
        <v>43</v>
      </c>
      <c r="B48" s="16" t="s">
        <v>216</v>
      </c>
      <c r="C48" s="15" t="s">
        <v>217</v>
      </c>
      <c r="D48" s="15" t="s">
        <v>218</v>
      </c>
      <c r="E48" s="16" t="s">
        <v>219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27">
        <v>7</v>
      </c>
      <c r="V48" s="17">
        <v>6</v>
      </c>
      <c r="W48" s="49">
        <v>5</v>
      </c>
      <c r="X48" s="17">
        <v>5</v>
      </c>
      <c r="Y48" s="28">
        <f t="shared" si="0"/>
        <v>5.2</v>
      </c>
      <c r="Z48" s="18">
        <v>3</v>
      </c>
      <c r="AA48" s="18">
        <v>0</v>
      </c>
      <c r="AB48" s="28">
        <f t="shared" si="1"/>
        <v>3</v>
      </c>
      <c r="AC48" s="51">
        <f>IF(OR(U48&lt;&gt;"",Y48&lt;&gt;""),IF($D$4="LTOnline",ROUND(U48*0.1+Y48*0.5+AB48*0.4,1),ROUND(U48*0.1+Y48*0.4+AB48*0.5,1)),"")</f>
        <v>4.3</v>
      </c>
      <c r="AD48" s="20"/>
    </row>
    <row r="49" spans="1:30" ht="13.5" customHeight="1">
      <c r="A49" s="25">
        <v>44</v>
      </c>
      <c r="B49" s="16" t="s">
        <v>220</v>
      </c>
      <c r="C49" s="15" t="s">
        <v>221</v>
      </c>
      <c r="D49" s="15" t="s">
        <v>222</v>
      </c>
      <c r="E49" s="16" t="s">
        <v>223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27">
        <v>9</v>
      </c>
      <c r="V49" s="17">
        <v>9</v>
      </c>
      <c r="W49" s="17">
        <v>5</v>
      </c>
      <c r="X49" s="17">
        <v>6</v>
      </c>
      <c r="Y49" s="28">
        <f t="shared" si="0"/>
        <v>6.2</v>
      </c>
      <c r="Z49" s="18">
        <v>3</v>
      </c>
      <c r="AA49" s="18">
        <v>0</v>
      </c>
      <c r="AB49" s="28">
        <f t="shared" si="1"/>
        <v>3</v>
      </c>
      <c r="AC49" s="51">
        <f>IF(OR(U49&lt;&gt;"",Y49&lt;&gt;""),IF($D$4="LTOnline",ROUND(U49*0.1+Y49*0.5+AB49*0.4,1),ROUND(U49*0.1+Y49*0.4+AB49*0.5,1)),"")</f>
        <v>4.9</v>
      </c>
      <c r="AD49" s="20"/>
    </row>
    <row r="50" spans="1:30" s="31" customFormat="1" ht="13.5" customHeight="1">
      <c r="A50" s="25">
        <v>45</v>
      </c>
      <c r="B50" s="26" t="s">
        <v>224</v>
      </c>
      <c r="C50" s="25" t="s">
        <v>225</v>
      </c>
      <c r="D50" s="25" t="s">
        <v>226</v>
      </c>
      <c r="E50" s="26" t="s">
        <v>227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7">
        <v>7</v>
      </c>
      <c r="V50" s="49">
        <v>5</v>
      </c>
      <c r="W50" s="27">
        <v>5</v>
      </c>
      <c r="X50" s="27">
        <v>4</v>
      </c>
      <c r="Y50" s="28">
        <f t="shared" si="0"/>
        <v>4.6</v>
      </c>
      <c r="Z50" s="28">
        <v>3</v>
      </c>
      <c r="AA50" s="28">
        <v>0</v>
      </c>
      <c r="AB50" s="28">
        <f t="shared" si="1"/>
        <v>3</v>
      </c>
      <c r="AC50" s="51">
        <f>IF(OR(U50&lt;&gt;"",Y50&lt;&gt;""),IF($D$4="LTOnline",ROUND(U50*0.1+Y50*0.5+AB50*0.4,1),ROUND(U50*0.1+Y50*0.4+AB50*0.5,1)),"")</f>
        <v>4</v>
      </c>
      <c r="AD50" s="30"/>
    </row>
    <row r="51" spans="1:30" ht="13.5" customHeight="1">
      <c r="A51" s="25">
        <v>46</v>
      </c>
      <c r="B51" s="16" t="s">
        <v>237</v>
      </c>
      <c r="C51" s="15" t="s">
        <v>238</v>
      </c>
      <c r="D51" s="15" t="s">
        <v>199</v>
      </c>
      <c r="E51" s="16" t="s">
        <v>239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27">
        <v>9</v>
      </c>
      <c r="V51" s="17">
        <v>9</v>
      </c>
      <c r="W51" s="17">
        <v>5</v>
      </c>
      <c r="X51" s="17">
        <v>6</v>
      </c>
      <c r="Y51" s="28">
        <f t="shared" si="0"/>
        <v>6.2</v>
      </c>
      <c r="Z51" s="18">
        <v>3</v>
      </c>
      <c r="AA51" s="18">
        <v>2</v>
      </c>
      <c r="AB51" s="28">
        <f t="shared" si="1"/>
        <v>5</v>
      </c>
      <c r="AC51" s="19">
        <f>IF(OR(U51&lt;&gt;"",Y51&lt;&gt;""),IF($D$4="LTOnline",ROUND(U51*0.1+Y51*0.5+AB51*0.4,1),ROUND(U51*0.1+Y51*0.4+AB51*0.5,1)),"")</f>
        <v>5.9</v>
      </c>
      <c r="AD51" s="20"/>
    </row>
    <row r="52" spans="1:30" ht="13.5" customHeight="1">
      <c r="A52" s="33">
        <v>47</v>
      </c>
      <c r="B52" s="34" t="s">
        <v>240</v>
      </c>
      <c r="C52" s="35" t="s">
        <v>241</v>
      </c>
      <c r="D52" s="35" t="s">
        <v>242</v>
      </c>
      <c r="E52" s="34" t="s">
        <v>243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27">
        <v>9</v>
      </c>
      <c r="V52" s="36">
        <v>8</v>
      </c>
      <c r="W52" s="36">
        <v>7</v>
      </c>
      <c r="X52" s="36">
        <v>6</v>
      </c>
      <c r="Y52" s="28">
        <f t="shared" si="0"/>
        <v>6.8</v>
      </c>
      <c r="Z52" s="37">
        <v>2</v>
      </c>
      <c r="AA52" s="37">
        <v>1</v>
      </c>
      <c r="AB52" s="38">
        <f t="shared" si="1"/>
        <v>3</v>
      </c>
      <c r="AC52" s="39">
        <f>IF(OR(U52&lt;&gt;"",Y52&lt;&gt;""),IF($D$4="LTOnline",ROUND(U52*0.1+Y52*0.5+AB52*0.4,1),ROUND(U52*0.1+Y52*0.4+AB52*0.5,1)),"")</f>
        <v>5.1</v>
      </c>
      <c r="AD52" s="40"/>
    </row>
    <row r="53" spans="1:30" ht="13.5" customHeight="1">
      <c r="A53" s="46">
        <v>48</v>
      </c>
      <c r="B53" s="41"/>
      <c r="C53" s="41" t="s">
        <v>390</v>
      </c>
      <c r="D53" s="41" t="s">
        <v>391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27">
        <v>9</v>
      </c>
      <c r="V53" s="47">
        <v>0</v>
      </c>
      <c r="W53" s="47">
        <v>0</v>
      </c>
      <c r="X53" s="47">
        <v>0</v>
      </c>
      <c r="Y53" s="28">
        <f t="shared" si="0"/>
        <v>0</v>
      </c>
      <c r="Z53" s="43">
        <v>2</v>
      </c>
      <c r="AA53" s="43">
        <v>0</v>
      </c>
      <c r="AB53" s="44">
        <f t="shared" si="1"/>
        <v>2</v>
      </c>
      <c r="AC53" s="52">
        <f>IF(OR(U53&lt;&gt;"",Y53&lt;&gt;""),IF($D$4="LTOnline",ROUND(U53*0.1+Y53*0.5+AB53*0.4,1),ROUND(U53*0.1+Y53*0.4+AB53*0.5,1)),"")</f>
        <v>1.9</v>
      </c>
      <c r="AD53" s="45"/>
    </row>
    <row r="54" spans="1:30" ht="13.5" customHeight="1">
      <c r="A54" s="46">
        <v>49</v>
      </c>
      <c r="B54" s="41"/>
      <c r="C54" s="41" t="s">
        <v>392</v>
      </c>
      <c r="D54" s="41" t="s">
        <v>173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27">
        <v>5</v>
      </c>
      <c r="V54" s="50">
        <v>5</v>
      </c>
      <c r="W54" s="50">
        <v>5</v>
      </c>
      <c r="X54" s="42">
        <v>7</v>
      </c>
      <c r="Y54" s="28">
        <f t="shared" si="0"/>
        <v>5.8</v>
      </c>
      <c r="Z54" s="43">
        <v>0</v>
      </c>
      <c r="AA54" s="43">
        <v>0</v>
      </c>
      <c r="AB54" s="42">
        <f t="shared" si="1"/>
        <v>0</v>
      </c>
      <c r="AC54" s="52">
        <f>IF(OR(U54&lt;&gt;"",Y54&lt;&gt;""),IF($D$4="LTOnline",ROUND(U54*0.1+Y54*0.5+AB54*0.4,1),ROUND(U54*0.1+Y54*0.4+AB54*0.5,1)),"")</f>
        <v>2.8</v>
      </c>
      <c r="AD54" s="45"/>
    </row>
    <row r="55" spans="1:30" ht="13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0"/>
      <c r="V55" s="10"/>
      <c r="W55" s="10"/>
      <c r="X55" s="10"/>
      <c r="Y55" s="11"/>
      <c r="Z55" s="11"/>
      <c r="AA55" s="11"/>
      <c r="AB55" s="10"/>
      <c r="AC55" s="13">
        <f>IF(OR(U55&lt;&gt;"",Y55&lt;&gt;""),IF($D$4="LTOnline",ROUND(U55*0.1+Y55*0.5+AB55*0.4,1),ROUND(U55*0.1+Y55*0.4+AB55*0.5,1)),"")</f>
      </c>
      <c r="AD55" s="12"/>
    </row>
    <row r="56" spans="1:30" ht="13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"/>
      <c r="V56" s="10"/>
      <c r="W56" s="10"/>
      <c r="X56" s="10"/>
      <c r="Y56" s="11"/>
      <c r="Z56" s="11"/>
      <c r="AA56" s="11"/>
      <c r="AB56" s="10"/>
      <c r="AC56" s="13">
        <f>IF(OR(U56&lt;&gt;"",Y56&lt;&gt;""),IF($D$4="LTOnline",ROUND(U56*0.1+Y56*0.5+AB56*0.4,1),ROUND(U56*0.1+Y56*0.4+AB56*0.5,1)),"")</f>
      </c>
      <c r="AD56" s="12"/>
    </row>
    <row r="57" spans="1:30" ht="13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10"/>
      <c r="W57" s="10"/>
      <c r="X57" s="10"/>
      <c r="Y57" s="11"/>
      <c r="Z57" s="11"/>
      <c r="AA57" s="11"/>
      <c r="AB57" s="10"/>
      <c r="AC57" s="13">
        <f>IF(OR(U57&lt;&gt;"",Y57&lt;&gt;""),IF($D$4="LTOnline",ROUND(U57*0.1+Y57*0.5+AB57*0.4,1),ROUND(U57*0.1+Y57*0.4+AB57*0.5,1)),"")</f>
      </c>
      <c r="AD57" s="12"/>
    </row>
    <row r="58" spans="1:30" ht="13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10"/>
      <c r="W58" s="10"/>
      <c r="X58" s="10"/>
      <c r="Y58" s="11"/>
      <c r="Z58" s="11"/>
      <c r="AA58" s="11"/>
      <c r="AB58" s="10"/>
      <c r="AC58" s="13">
        <f>IF(OR(U58&lt;&gt;"",Y58&lt;&gt;""),IF($D$4="LTOnline",ROUND(U58*0.1+Y58*0.5+AB58*0.4,1),ROUND(U58*0.1+Y58*0.4+AB58*0.5,1)),"")</f>
      </c>
      <c r="AD58" s="12"/>
    </row>
    <row r="59" spans="1:30" ht="13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10"/>
      <c r="W59" s="10"/>
      <c r="X59" s="10"/>
      <c r="Y59" s="11"/>
      <c r="Z59" s="11"/>
      <c r="AA59" s="11"/>
      <c r="AB59" s="10"/>
      <c r="AC59" s="13">
        <f>IF(OR(U59&lt;&gt;"",Y59&lt;&gt;""),IF($D$4="LTOnline",ROUND(U59*0.1+Y59*0.5+AB59*0.4,1),ROUND(U59*0.1+Y59*0.4+AB59*0.5,1)),"")</f>
      </c>
      <c r="AD59" s="12"/>
    </row>
    <row r="60" spans="1:30" ht="13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10"/>
      <c r="W60" s="10"/>
      <c r="X60" s="10"/>
      <c r="Y60" s="11"/>
      <c r="Z60" s="11"/>
      <c r="AA60" s="11"/>
      <c r="AB60" s="10"/>
      <c r="AC60" s="13">
        <f>IF(OR(U60&lt;&gt;"",Y60&lt;&gt;""),IF($D$4="LTOnline",ROUND(U60*0.1+Y60*0.5+AB60*0.4,1),ROUND(U60*0.1+Y60*0.4+AB60*0.5,1)),"")</f>
      </c>
      <c r="AD60" s="12"/>
    </row>
    <row r="61" spans="1:30" ht="13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"/>
      <c r="V61" s="10"/>
      <c r="W61" s="10"/>
      <c r="X61" s="10"/>
      <c r="Y61" s="11"/>
      <c r="Z61" s="11"/>
      <c r="AA61" s="11"/>
      <c r="AB61" s="10"/>
      <c r="AC61" s="13">
        <f>IF(OR(U61&lt;&gt;"",Y61&lt;&gt;""),IF($D$4="LTOnline",ROUND(U61*0.1+Y61*0.5+AB61*0.4,1),ROUND(U61*0.1+Y61*0.4+AB61*0.5,1)),"")</f>
      </c>
      <c r="AD61" s="12"/>
    </row>
    <row r="62" spans="1:30" ht="13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0"/>
      <c r="V62" s="10"/>
      <c r="W62" s="10"/>
      <c r="X62" s="10"/>
      <c r="Y62" s="11"/>
      <c r="Z62" s="11"/>
      <c r="AA62" s="11"/>
      <c r="AB62" s="10"/>
      <c r="AC62" s="13">
        <f>IF(OR(U62&lt;&gt;"",Y62&lt;&gt;""),IF($D$4="LTOnline",ROUND(U62*0.1+Y62*0.5+AB62*0.4,1),ROUND(U62*0.1+Y62*0.4+AB62*0.5,1)),"")</f>
      </c>
      <c r="AD62" s="12"/>
    </row>
    <row r="63" spans="1:30" ht="13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  <c r="V63" s="10"/>
      <c r="W63" s="10"/>
      <c r="X63" s="10"/>
      <c r="Y63" s="11"/>
      <c r="Z63" s="11"/>
      <c r="AA63" s="11"/>
      <c r="AB63" s="10"/>
      <c r="AC63" s="13">
        <f>IF(OR(U63&lt;&gt;"",Y63&lt;&gt;""),IF($D$4="LTOnline",ROUND(U63*0.1+Y63*0.5+AB63*0.4,1),ROUND(U63*0.1+Y63*0.4+AB63*0.5,1)),"")</f>
      </c>
      <c r="AD63" s="12"/>
    </row>
    <row r="64" spans="1:30" ht="13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0"/>
      <c r="V64" s="10"/>
      <c r="W64" s="10"/>
      <c r="X64" s="10"/>
      <c r="Y64" s="11"/>
      <c r="Z64" s="11"/>
      <c r="AA64" s="11"/>
      <c r="AB64" s="10"/>
      <c r="AC64" s="13">
        <f>IF(OR(U64&lt;&gt;"",Y64&lt;&gt;""),IF($D$4="LTOnline",ROUND(U64*0.1+Y64*0.5+AB64*0.4,1),ROUND(U64*0.1+Y64*0.4+AB64*0.5,1)),"")</f>
      </c>
      <c r="AD64" s="12"/>
    </row>
    <row r="65" spans="1:30" ht="13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/>
      <c r="V65" s="10"/>
      <c r="W65" s="10"/>
      <c r="X65" s="10"/>
      <c r="Y65" s="11"/>
      <c r="Z65" s="11"/>
      <c r="AA65" s="11"/>
      <c r="AB65" s="10"/>
      <c r="AC65" s="13">
        <f>IF(OR(U65&lt;&gt;"",Y65&lt;&gt;""),IF($D$4="LTOnline",ROUND(U65*0.1+Y65*0.5+AB65*0.4,1),ROUND(U65*0.1+Y65*0.4+AB65*0.5,1)),"")</f>
      </c>
      <c r="AD65" s="12"/>
    </row>
    <row r="66" spans="1:30" ht="13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10"/>
      <c r="W66" s="10"/>
      <c r="X66" s="10"/>
      <c r="Y66" s="11"/>
      <c r="Z66" s="11"/>
      <c r="AA66" s="11"/>
      <c r="AB66" s="10"/>
      <c r="AC66" s="13">
        <f>IF(OR(U66&lt;&gt;"",Y66&lt;&gt;""),IF($D$4="LTOnline",ROUND(U66*0.1+Y66*0.5+AB66*0.4,1),ROUND(U66*0.1+Y66*0.4+AB66*0.5,1)),"")</f>
      </c>
      <c r="AD66" s="12"/>
    </row>
    <row r="67" spans="1:30" ht="13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11"/>
      <c r="Z67" s="11"/>
      <c r="AA67" s="11"/>
      <c r="AB67" s="10"/>
      <c r="AC67" s="13">
        <f>IF(OR(U67&lt;&gt;"",Y67&lt;&gt;""),IF($D$4="LTOnline",ROUND(U67*0.1+Y67*0.5+AB67*0.4,1),ROUND(U67*0.1+Y67*0.4+AB67*0.5,1)),"")</f>
      </c>
      <c r="AD67" s="12"/>
    </row>
    <row r="68" spans="1:30" ht="13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V68" s="10"/>
      <c r="W68" s="10"/>
      <c r="X68" s="10"/>
      <c r="Y68" s="11"/>
      <c r="Z68" s="11"/>
      <c r="AA68" s="11"/>
      <c r="AB68" s="10"/>
      <c r="AC68" s="13">
        <f>IF(OR(U68&lt;&gt;"",Y68&lt;&gt;""),IF($D$4="LTOnline",ROUND(U68*0.1+Y68*0.5+AB68*0.4,1),ROUND(U68*0.1+Y68*0.4+AB68*0.5,1)),"")</f>
      </c>
      <c r="AD68" s="12"/>
    </row>
    <row r="69" spans="1:30" ht="13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"/>
      <c r="V69" s="10"/>
      <c r="W69" s="10"/>
      <c r="X69" s="10"/>
      <c r="Y69" s="11"/>
      <c r="Z69" s="11"/>
      <c r="AA69" s="11"/>
      <c r="AB69" s="10"/>
      <c r="AC69" s="13">
        <f>IF(OR(U69&lt;&gt;"",Y69&lt;&gt;""),IF($D$4="LTOnline",ROUND(U69*0.1+Y69*0.5+AB69*0.4,1),ROUND(U69*0.1+Y69*0.4+AB69*0.5,1)),"")</f>
      </c>
      <c r="AD69" s="12"/>
    </row>
    <row r="70" spans="1:30" ht="13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0"/>
      <c r="V70" s="10"/>
      <c r="W70" s="10"/>
      <c r="X70" s="10"/>
      <c r="Y70" s="11"/>
      <c r="Z70" s="11"/>
      <c r="AA70" s="11"/>
      <c r="AB70" s="10"/>
      <c r="AC70" s="13">
        <f>IF(OR(U70&lt;&gt;"",Y70&lt;&gt;""),IF($D$4="LTOnline",ROUND(U70*0.1+Y70*0.5+AB70*0.4,1),ROUND(U70*0.1+Y70*0.4+AB70*0.5,1)),"")</f>
      </c>
      <c r="AD70" s="12"/>
    </row>
    <row r="71" spans="1:30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0"/>
      <c r="V71" s="10"/>
      <c r="W71" s="10"/>
      <c r="X71" s="10"/>
      <c r="Y71" s="11"/>
      <c r="Z71" s="11"/>
      <c r="AA71" s="11"/>
      <c r="AB71" s="10"/>
      <c r="AC71" s="13">
        <f>IF(OR(U71&lt;&gt;"",Y71&lt;&gt;""),IF($D$4="LTOnline",ROUND(U71*0.1+Y71*0.5+AB71*0.4,1),ROUND(U71*0.1+Y71*0.4+AB71*0.5,1)),"")</f>
      </c>
      <c r="AD71" s="12"/>
    </row>
    <row r="72" spans="1:30" ht="13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0"/>
      <c r="V72" s="10"/>
      <c r="W72" s="10"/>
      <c r="X72" s="10"/>
      <c r="Y72" s="11"/>
      <c r="Z72" s="11"/>
      <c r="AA72" s="11"/>
      <c r="AB72" s="10"/>
      <c r="AC72" s="13">
        <f>IF(OR(U72&lt;&gt;"",Y72&lt;&gt;""),IF($D$4="LTOnline",ROUND(U72*0.1+Y72*0.5+AB72*0.4,1),ROUND(U72*0.1+Y72*0.4+AB72*0.5,1)),"")</f>
      </c>
      <c r="AD72" s="12"/>
    </row>
    <row r="73" spans="1:30" ht="13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0"/>
      <c r="V73" s="10"/>
      <c r="W73" s="10"/>
      <c r="X73" s="10"/>
      <c r="Y73" s="11"/>
      <c r="Z73" s="11"/>
      <c r="AA73" s="11"/>
      <c r="AB73" s="10"/>
      <c r="AC73" s="13">
        <f>IF(OR(U73&lt;&gt;"",Y73&lt;&gt;""),IF($D$4="LTOnline",ROUND(U73*0.1+Y73*0.5+AB73*0.4,1),ROUND(U73*0.1+Y73*0.4+AB73*0.5,1)),"")</f>
      </c>
      <c r="AD73" s="12"/>
    </row>
    <row r="74" spans="1:30" ht="13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0"/>
      <c r="V74" s="10"/>
      <c r="W74" s="10"/>
      <c r="X74" s="10"/>
      <c r="Y74" s="11"/>
      <c r="Z74" s="11"/>
      <c r="AA74" s="11"/>
      <c r="AB74" s="10"/>
      <c r="AC74" s="13">
        <f>IF(OR(U74&lt;&gt;"",Y74&lt;&gt;""),IF($D$4="LTOnline",ROUND(U74*0.1+Y74*0.5+AB74*0.4,1),ROUND(U74*0.1+Y74*0.4+AB74*0.5,1)),"")</f>
      </c>
      <c r="AD74" s="12"/>
    </row>
    <row r="75" spans="1:30" ht="13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0"/>
      <c r="V75" s="10"/>
      <c r="W75" s="10"/>
      <c r="X75" s="10"/>
      <c r="Y75" s="11"/>
      <c r="Z75" s="11"/>
      <c r="AA75" s="11"/>
      <c r="AB75" s="10"/>
      <c r="AC75" s="13">
        <f>IF(OR(U75&lt;&gt;"",Y75&lt;&gt;""),IF($D$4="LTOnline",ROUND(U75*0.1+Y75*0.5+AB75*0.4,1),ROUND(U75*0.1+Y75*0.4+AB75*0.5,1)),"")</f>
      </c>
      <c r="AD75" s="12"/>
    </row>
    <row r="76" spans="1:30" ht="13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10"/>
      <c r="V76" s="10"/>
      <c r="W76" s="10"/>
      <c r="X76" s="10"/>
      <c r="Y76" s="11"/>
      <c r="Z76" s="11"/>
      <c r="AA76" s="11"/>
      <c r="AB76" s="10"/>
      <c r="AC76" s="13">
        <f>IF(OR(U76&lt;&gt;"",Y76&lt;&gt;""),IF($D$4="LTOnline",ROUND(U76*0.1+Y76*0.5+AB76*0.4,1),ROUND(U76*0.1+Y76*0.4+AB76*0.5,1)),"")</f>
      </c>
      <c r="AD76" s="12"/>
    </row>
    <row r="77" spans="1:30" ht="13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0"/>
      <c r="V77" s="10"/>
      <c r="W77" s="10"/>
      <c r="X77" s="10"/>
      <c r="Y77" s="11"/>
      <c r="Z77" s="11"/>
      <c r="AA77" s="11"/>
      <c r="AB77" s="10"/>
      <c r="AC77" s="13">
        <f>IF(OR(U77&lt;&gt;"",Y77&lt;&gt;""),IF($D$4="LTOnline",ROUND(U77*0.1+Y77*0.5+AB77*0.4,1),ROUND(U77*0.1+Y77*0.4+AB77*0.5,1)),"")</f>
      </c>
      <c r="AD77" s="12"/>
    </row>
    <row r="78" spans="1:30" ht="13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10"/>
      <c r="V78" s="10"/>
      <c r="W78" s="10"/>
      <c r="X78" s="10"/>
      <c r="Y78" s="11"/>
      <c r="Z78" s="11"/>
      <c r="AA78" s="11"/>
      <c r="AB78" s="10"/>
      <c r="AC78" s="13">
        <f>IF(OR(U78&lt;&gt;"",Y78&lt;&gt;""),IF($D$4="LTOnline",ROUND(U78*0.1+Y78*0.5+AB78*0.4,1),ROUND(U78*0.1+Y78*0.4+AB78*0.5,1)),"")</f>
      </c>
      <c r="AD78" s="12"/>
    </row>
    <row r="79" spans="1:30" ht="13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10"/>
      <c r="V79" s="10"/>
      <c r="W79" s="10"/>
      <c r="X79" s="10"/>
      <c r="Y79" s="11"/>
      <c r="Z79" s="11"/>
      <c r="AA79" s="11"/>
      <c r="AB79" s="10"/>
      <c r="AC79" s="13">
        <f>IF(OR(U79&lt;&gt;"",Y79&lt;&gt;""),IF($D$4="LTOnline",ROUND(U79*0.1+Y79*0.5+AB79*0.4,1),ROUND(U79*0.1+Y79*0.4+AB79*0.5,1)),"")</f>
      </c>
      <c r="AD79" s="12"/>
    </row>
    <row r="80" spans="1:30" ht="13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10"/>
      <c r="V80" s="10"/>
      <c r="W80" s="10"/>
      <c r="X80" s="10"/>
      <c r="Y80" s="11"/>
      <c r="Z80" s="11"/>
      <c r="AA80" s="11"/>
      <c r="AB80" s="10"/>
      <c r="AC80" s="13">
        <f>IF(OR(U80&lt;&gt;"",Y80&lt;&gt;""),IF($D$4="LTOnline",ROUND(U80*0.1+Y80*0.5+AB80*0.4,1),ROUND(U80*0.1+Y80*0.4+AB80*0.5,1)),"")</f>
      </c>
      <c r="AD80" s="12"/>
    </row>
    <row r="81" spans="1:30" ht="13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10"/>
      <c r="V81" s="10"/>
      <c r="W81" s="10"/>
      <c r="X81" s="10"/>
      <c r="Y81" s="11"/>
      <c r="Z81" s="11"/>
      <c r="AA81" s="11"/>
      <c r="AB81" s="10"/>
      <c r="AC81" s="13">
        <f>IF(OR(U81&lt;&gt;"",Y81&lt;&gt;""),IF($D$4="LTOnline",ROUND(U81*0.1+Y81*0.5+AB81*0.4,1),ROUND(U81*0.1+Y81*0.4+AB81*0.5,1)),"")</f>
      </c>
      <c r="AD81" s="12"/>
    </row>
    <row r="82" spans="1:30" ht="13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0"/>
      <c r="V82" s="10"/>
      <c r="W82" s="10"/>
      <c r="X82" s="10"/>
      <c r="Y82" s="11"/>
      <c r="Z82" s="11"/>
      <c r="AA82" s="11"/>
      <c r="AB82" s="10"/>
      <c r="AC82" s="13">
        <f>IF(OR(U82&lt;&gt;"",Y82&lt;&gt;""),IF($D$4="LTOnline",ROUND(U82*0.1+Y82*0.5+AB82*0.4,1),ROUND(U82*0.1+Y82*0.4+AB82*0.5,1)),"")</f>
      </c>
      <c r="AD82" s="12"/>
    </row>
    <row r="83" spans="1:30" ht="13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10"/>
      <c r="V83" s="10"/>
      <c r="W83" s="10"/>
      <c r="X83" s="10"/>
      <c r="Y83" s="11"/>
      <c r="Z83" s="11"/>
      <c r="AA83" s="11"/>
      <c r="AB83" s="10"/>
      <c r="AC83" s="13">
        <f>IF(OR(U83&lt;&gt;"",Y83&lt;&gt;""),IF($D$4="LTOnline",ROUND(U83*0.1+Y83*0.5+AB83*0.4,1),ROUND(U83*0.1+Y83*0.4+AB83*0.5,1)),"")</f>
      </c>
      <c r="AD83" s="12"/>
    </row>
    <row r="84" spans="1:30" ht="13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10"/>
      <c r="V84" s="10"/>
      <c r="W84" s="10"/>
      <c r="X84" s="10"/>
      <c r="Y84" s="11"/>
      <c r="Z84" s="11"/>
      <c r="AA84" s="11"/>
      <c r="AB84" s="10"/>
      <c r="AC84" s="13">
        <f>IF(OR(U84&lt;&gt;"",Y84&lt;&gt;""),IF($D$4="LTOnline",ROUND(U84*0.1+Y84*0.5+AB84*0.4,1),ROUND(U84*0.1+Y84*0.4+AB84*0.5,1)),"")</f>
      </c>
      <c r="AD84" s="12"/>
    </row>
    <row r="85" spans="1:30" ht="13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0"/>
      <c r="V85" s="10"/>
      <c r="W85" s="10"/>
      <c r="X85" s="10"/>
      <c r="Y85" s="11"/>
      <c r="Z85" s="11"/>
      <c r="AA85" s="11"/>
      <c r="AB85" s="10"/>
      <c r="AC85" s="13">
        <f>IF(OR(U85&lt;&gt;"",Y85&lt;&gt;""),IF($D$4="LTOnline",ROUND(U85*0.1+Y85*0.5+AB85*0.4,1),ROUND(U85*0.1+Y85*0.4+AB85*0.5,1)),"")</f>
      </c>
      <c r="AD85" s="12"/>
    </row>
    <row r="86" spans="1:30" ht="13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10"/>
      <c r="V86" s="10"/>
      <c r="W86" s="10"/>
      <c r="X86" s="10"/>
      <c r="Y86" s="11"/>
      <c r="Z86" s="11"/>
      <c r="AA86" s="11"/>
      <c r="AB86" s="10"/>
      <c r="AC86" s="13">
        <f>IF(OR(U86&lt;&gt;"",Y86&lt;&gt;""),IF($D$4="LTOnline",ROUND(U86*0.1+Y86*0.5+AB86*0.4,1),ROUND(U86*0.1+Y86*0.4+AB86*0.5,1)),"")</f>
      </c>
      <c r="AD86" s="12"/>
    </row>
    <row r="87" spans="1:30" ht="13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10"/>
      <c r="V87" s="10"/>
      <c r="W87" s="10"/>
      <c r="X87" s="10"/>
      <c r="Y87" s="11"/>
      <c r="Z87" s="11"/>
      <c r="AA87" s="11"/>
      <c r="AB87" s="10"/>
      <c r="AC87" s="13">
        <f>IF(OR(U87&lt;&gt;"",Y87&lt;&gt;""),IF($D$4="LTOnline",ROUND(U87*0.1+Y87*0.5+AB87*0.4,1),ROUND(U87*0.1+Y87*0.4+AB87*0.5,1)),"")</f>
      </c>
      <c r="AD87" s="12"/>
    </row>
    <row r="88" spans="1:30" ht="13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0"/>
      <c r="V88" s="10"/>
      <c r="W88" s="10"/>
      <c r="X88" s="10"/>
      <c r="Y88" s="11"/>
      <c r="Z88" s="11"/>
      <c r="AA88" s="11"/>
      <c r="AB88" s="10"/>
      <c r="AC88" s="13">
        <f>IF(OR(U88&lt;&gt;"",Y88&lt;&gt;""),IF($D$4="LTOnline",ROUND(U88*0.1+Y88*0.5+AB88*0.4,1),ROUND(U88*0.1+Y88*0.4+AB88*0.5,1)),"")</f>
      </c>
      <c r="AD88" s="12"/>
    </row>
    <row r="89" spans="1:30" ht="13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10"/>
      <c r="V89" s="10"/>
      <c r="W89" s="10"/>
      <c r="X89" s="10"/>
      <c r="Y89" s="11"/>
      <c r="Z89" s="11"/>
      <c r="AA89" s="11"/>
      <c r="AB89" s="10"/>
      <c r="AC89" s="13">
        <f>IF(OR(U89&lt;&gt;"",Y89&lt;&gt;""),IF($D$4="LTOnline",ROUND(U89*0.1+Y89*0.5+AB89*0.4,1),ROUND(U89*0.1+Y89*0.4+AB89*0.5,1)),"")</f>
      </c>
      <c r="AD89" s="12"/>
    </row>
    <row r="90" spans="1:30" ht="13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0"/>
      <c r="V90" s="10"/>
      <c r="W90" s="10"/>
      <c r="X90" s="10"/>
      <c r="Y90" s="11"/>
      <c r="Z90" s="11"/>
      <c r="AA90" s="11"/>
      <c r="AB90" s="10"/>
      <c r="AC90" s="13">
        <f>IF(OR(U90&lt;&gt;"",Y90&lt;&gt;""),IF($D$4="LTOnline",ROUND(U90*0.1+Y90*0.5+AB90*0.4,1),ROUND(U90*0.1+Y90*0.4+AB90*0.5,1)),"")</f>
      </c>
      <c r="AD90" s="12"/>
    </row>
    <row r="91" spans="1:30" ht="13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10"/>
      <c r="V91" s="10"/>
      <c r="W91" s="10"/>
      <c r="X91" s="10"/>
      <c r="Y91" s="11"/>
      <c r="Z91" s="11"/>
      <c r="AA91" s="11"/>
      <c r="AB91" s="10"/>
      <c r="AC91" s="13">
        <f>IF(OR(U91&lt;&gt;"",Y91&lt;&gt;""),IF($D$4="LTOnline",ROUND(U91*0.1+Y91*0.5+AB91*0.4,1),ROUND(U91*0.1+Y91*0.4+AB91*0.5,1)),"")</f>
      </c>
      <c r="AD91" s="12"/>
    </row>
    <row r="92" spans="1:30" ht="13.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0"/>
      <c r="V92" s="10"/>
      <c r="W92" s="10"/>
      <c r="X92" s="10"/>
      <c r="Y92" s="11"/>
      <c r="Z92" s="11"/>
      <c r="AA92" s="11"/>
      <c r="AB92" s="10"/>
      <c r="AC92" s="13">
        <f>IF(OR(U92&lt;&gt;"",Y92&lt;&gt;""),IF($D$4="LTOnline",ROUND(U92*0.1+Y92*0.5+AB92*0.4,1),ROUND(U92*0.1+Y92*0.4+AB92*0.5,1)),"")</f>
      </c>
      <c r="AD92" s="12"/>
    </row>
    <row r="93" spans="1:30" ht="13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0"/>
      <c r="V93" s="10"/>
      <c r="W93" s="10"/>
      <c r="X93" s="10"/>
      <c r="Y93" s="11"/>
      <c r="Z93" s="11"/>
      <c r="AA93" s="11"/>
      <c r="AB93" s="10"/>
      <c r="AC93" s="13">
        <f>IF(OR(U93&lt;&gt;"",Y93&lt;&gt;""),IF($D$4="LTOnline",ROUND(U93*0.1+Y93*0.5+AB93*0.4,1),ROUND(U93*0.1+Y93*0.4+AB93*0.5,1)),"")</f>
      </c>
      <c r="AD93" s="12"/>
    </row>
    <row r="94" spans="1:30" ht="13.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0"/>
      <c r="V94" s="10"/>
      <c r="W94" s="10"/>
      <c r="X94" s="10"/>
      <c r="Y94" s="11"/>
      <c r="Z94" s="11"/>
      <c r="AA94" s="11"/>
      <c r="AB94" s="10"/>
      <c r="AC94" s="13">
        <f>IF(OR(U94&lt;&gt;"",Y94&lt;&gt;""),IF($D$4="LTOnline",ROUND(U94*0.1+Y94*0.5+AB94*0.4,1),ROUND(U94*0.1+Y94*0.4+AB94*0.5,1)),"")</f>
      </c>
      <c r="AD94" s="12"/>
    </row>
    <row r="95" spans="1:30" ht="13.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0"/>
      <c r="V95" s="10"/>
      <c r="W95" s="10"/>
      <c r="X95" s="10"/>
      <c r="Y95" s="11"/>
      <c r="Z95" s="11"/>
      <c r="AA95" s="11"/>
      <c r="AB95" s="10"/>
      <c r="AC95" s="13">
        <f>IF(OR(U95&lt;&gt;"",Y95&lt;&gt;""),IF($D$4="LTOnline",ROUND(U95*0.1+Y95*0.5+AB95*0.4,1),ROUND(U95*0.1+Y95*0.4+AB95*0.5,1)),"")</f>
      </c>
      <c r="AD95" s="12"/>
    </row>
    <row r="96" spans="1:30" ht="13.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0"/>
      <c r="V96" s="10"/>
      <c r="W96" s="10"/>
      <c r="X96" s="10"/>
      <c r="Y96" s="11"/>
      <c r="Z96" s="11"/>
      <c r="AA96" s="11"/>
      <c r="AB96" s="10"/>
      <c r="AC96" s="13">
        <f>IF(OR(U96&lt;&gt;"",Y96&lt;&gt;""),IF($D$4="LTOnline",ROUND(U96*0.1+Y96*0.5+AB96*0.4,1),ROUND(U96*0.1+Y96*0.4+AB96*0.5,1)),"")</f>
      </c>
      <c r="AD96" s="12"/>
    </row>
    <row r="97" spans="1:30" ht="13.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0"/>
      <c r="V97" s="10"/>
      <c r="W97" s="10"/>
      <c r="X97" s="10"/>
      <c r="Y97" s="11"/>
      <c r="Z97" s="11"/>
      <c r="AA97" s="11"/>
      <c r="AB97" s="10"/>
      <c r="AC97" s="13">
        <f>IF(OR(U97&lt;&gt;"",Y97&lt;&gt;""),IF($D$4="LTOnline",ROUND(U97*0.1+Y97*0.5+AB97*0.4,1),ROUND(U97*0.1+Y97*0.4+AB97*0.5,1)),"")</f>
      </c>
      <c r="AD97" s="12"/>
    </row>
    <row r="98" spans="1:30" ht="13.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0"/>
      <c r="V98" s="10"/>
      <c r="W98" s="10"/>
      <c r="X98" s="10"/>
      <c r="Y98" s="11"/>
      <c r="Z98" s="11"/>
      <c r="AA98" s="11"/>
      <c r="AB98" s="10"/>
      <c r="AC98" s="13">
        <f>IF(OR(U98&lt;&gt;"",Y98&lt;&gt;""),IF($D$4="LTOnline",ROUND(U98*0.1+Y98*0.5+AB98*0.4,1),ROUND(U98*0.1+Y98*0.4+AB98*0.5,1)),"")</f>
      </c>
      <c r="AD98" s="12"/>
    </row>
    <row r="99" spans="1:30" ht="13.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0"/>
      <c r="V99" s="10"/>
      <c r="W99" s="10"/>
      <c r="X99" s="10"/>
      <c r="Y99" s="11"/>
      <c r="Z99" s="11"/>
      <c r="AA99" s="11"/>
      <c r="AB99" s="10"/>
      <c r="AC99" s="13">
        <f>IF(OR(U99&lt;&gt;"",Y99&lt;&gt;""),IF($D$4="LTOnline",ROUND(U99*0.1+Y99*0.5+AB99*0.4,1),ROUND(U99*0.1+Y99*0.4+AB99*0.5,1)),"")</f>
      </c>
      <c r="AD99" s="12"/>
    </row>
    <row r="100" spans="1:30" ht="13.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0"/>
      <c r="V100" s="10"/>
      <c r="W100" s="10"/>
      <c r="X100" s="10"/>
      <c r="Y100" s="11"/>
      <c r="Z100" s="11"/>
      <c r="AA100" s="11"/>
      <c r="AB100" s="10"/>
      <c r="AC100" s="13">
        <f>IF(OR(U100&lt;&gt;"",Y100&lt;&gt;""),IF($D$4="LTOnline",ROUND(U100*0.1+Y100*0.5+AB100*0.4,1),ROUND(U100*0.1+Y100*0.4+AB100*0.5,1)),"")</f>
      </c>
      <c r="AD100" s="12"/>
    </row>
    <row r="101" spans="1:30" ht="13.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0"/>
      <c r="V101" s="10"/>
      <c r="W101" s="10"/>
      <c r="X101" s="10"/>
      <c r="Y101" s="11"/>
      <c r="Z101" s="11"/>
      <c r="AA101" s="11"/>
      <c r="AB101" s="10"/>
      <c r="AC101" s="13">
        <f>IF(OR(U101&lt;&gt;"",Y101&lt;&gt;""),IF($D$4="LTOnline",ROUND(U101*0.1+Y101*0.5+AB101*0.4,1),ROUND(U101*0.1+Y101*0.4+AB101*0.5,1)),"")</f>
      </c>
      <c r="AD101" s="12"/>
    </row>
    <row r="102" spans="1:30" ht="13.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0"/>
      <c r="V102" s="10"/>
      <c r="W102" s="10"/>
      <c r="X102" s="10"/>
      <c r="Y102" s="11"/>
      <c r="Z102" s="11"/>
      <c r="AA102" s="11"/>
      <c r="AB102" s="10"/>
      <c r="AC102" s="13">
        <f>IF(OR(U102&lt;&gt;"",Y102&lt;&gt;""),IF($D$4="LTOnline",ROUND(U102*0.1+Y102*0.5+AB102*0.4,1),ROUND(U102*0.1+Y102*0.4+AB102*0.5,1)),"")</f>
      </c>
      <c r="AD102" s="12"/>
    </row>
    <row r="103" spans="1:30" ht="13.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0"/>
      <c r="V103" s="10"/>
      <c r="W103" s="10"/>
      <c r="X103" s="10"/>
      <c r="Y103" s="11"/>
      <c r="Z103" s="11"/>
      <c r="AA103" s="11"/>
      <c r="AB103" s="10"/>
      <c r="AC103" s="13">
        <f>IF(OR(U103&lt;&gt;"",Y103&lt;&gt;""),IF($D$4="LTOnline",ROUND(U103*0.1+Y103*0.5+AB103*0.4,1),ROUND(U103*0.1+Y103*0.4+AB103*0.5,1)),"")</f>
      </c>
      <c r="AD103" s="12"/>
    </row>
    <row r="104" spans="1:30" ht="13.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10"/>
      <c r="V104" s="10"/>
      <c r="W104" s="10"/>
      <c r="X104" s="10"/>
      <c r="Y104" s="11"/>
      <c r="Z104" s="11"/>
      <c r="AA104" s="11"/>
      <c r="AB104" s="10"/>
      <c r="AC104" s="13">
        <f>IF(OR(U104&lt;&gt;"",Y104&lt;&gt;""),IF($D$4="LTOnline",ROUND(U104*0.1+Y104*0.5+AB104*0.4,1),ROUND(U104*0.1+Y104*0.4+AB104*0.5,1)),"")</f>
      </c>
      <c r="AD104" s="12"/>
    </row>
    <row r="105" spans="1:30" ht="13.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0"/>
      <c r="V105" s="10"/>
      <c r="W105" s="10"/>
      <c r="X105" s="10"/>
      <c r="Y105" s="11"/>
      <c r="Z105" s="11"/>
      <c r="AA105" s="11"/>
      <c r="AB105" s="10"/>
      <c r="AC105" s="13">
        <f>IF(OR(U105&lt;&gt;"",Y105&lt;&gt;""),IF($D$4="LTOnline",ROUND(U105*0.1+Y105*0.5+AB105*0.4,1),ROUND(U105*0.1+Y105*0.4+AB105*0.5,1)),"")</f>
      </c>
      <c r="AD105" s="12"/>
    </row>
    <row r="106" spans="1:30" ht="13.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0"/>
      <c r="V106" s="10"/>
      <c r="W106" s="10"/>
      <c r="X106" s="10"/>
      <c r="Y106" s="11"/>
      <c r="Z106" s="11"/>
      <c r="AA106" s="11"/>
      <c r="AB106" s="10"/>
      <c r="AC106" s="13">
        <f>IF(OR(U106&lt;&gt;"",Y106&lt;&gt;""),IF($D$4="LTOnline",ROUND(U106*0.1+Y106*0.5+AB106*0.4,1),ROUND(U106*0.1+Y106*0.4+AB106*0.5,1)),"")</f>
      </c>
      <c r="AD106" s="12"/>
    </row>
    <row r="107" spans="1:30" ht="13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0"/>
      <c r="V107" s="10"/>
      <c r="W107" s="10"/>
      <c r="X107" s="10"/>
      <c r="Y107" s="11"/>
      <c r="Z107" s="11"/>
      <c r="AA107" s="11"/>
      <c r="AB107" s="10"/>
      <c r="AC107" s="13">
        <f>IF(OR(U107&lt;&gt;"",Y107&lt;&gt;""),IF($D$4="LTOnline",ROUND(U107*0.1+Y107*0.5+AB107*0.4,1),ROUND(U107*0.1+Y107*0.4+AB107*0.5,1)),"")</f>
      </c>
      <c r="AD107" s="12"/>
    </row>
    <row r="108" spans="1:30" ht="13.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0"/>
      <c r="V108" s="10"/>
      <c r="W108" s="10"/>
      <c r="X108" s="10"/>
      <c r="Y108" s="11"/>
      <c r="Z108" s="11"/>
      <c r="AA108" s="11"/>
      <c r="AB108" s="10"/>
      <c r="AC108" s="13">
        <f>IF(OR(U108&lt;&gt;"",Y108&lt;&gt;""),IF($D$4="LTOnline",ROUND(U108*0.1+Y108*0.5+AB108*0.4,1),ROUND(U108*0.1+Y108*0.4+AB108*0.5,1)),"")</f>
      </c>
      <c r="AD108" s="12"/>
    </row>
    <row r="109" spans="1:30" ht="13.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0"/>
      <c r="V109" s="10"/>
      <c r="W109" s="10"/>
      <c r="X109" s="10"/>
      <c r="Y109" s="11"/>
      <c r="Z109" s="11"/>
      <c r="AA109" s="11"/>
      <c r="AB109" s="10"/>
      <c r="AC109" s="13">
        <f>IF(OR(U109&lt;&gt;"",Y109&lt;&gt;""),IF($D$4="LTOnline",ROUND(U109*0.1+Y109*0.5+AB109*0.4,1),ROUND(U109*0.1+Y109*0.4+AB109*0.5,1)),"")</f>
      </c>
      <c r="AD109" s="12"/>
    </row>
    <row r="110" spans="1:30" ht="13.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0"/>
      <c r="V110" s="10"/>
      <c r="W110" s="10"/>
      <c r="X110" s="10"/>
      <c r="Y110" s="11"/>
      <c r="Z110" s="11"/>
      <c r="AA110" s="11"/>
      <c r="AB110" s="10"/>
      <c r="AC110" s="13">
        <f>IF(OR(U110&lt;&gt;"",Y110&lt;&gt;""),IF($D$4="LTOnline",ROUND(U110*0.1+Y110*0.5+AB110*0.4,1),ROUND(U110*0.1+Y110*0.4+AB110*0.5,1)),"")</f>
      </c>
      <c r="AD110" s="12"/>
    </row>
    <row r="111" spans="1:30" ht="13.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0"/>
      <c r="V111" s="10"/>
      <c r="W111" s="10"/>
      <c r="X111" s="10"/>
      <c r="Y111" s="11"/>
      <c r="Z111" s="11"/>
      <c r="AA111" s="11"/>
      <c r="AB111" s="10"/>
      <c r="AC111" s="13">
        <f>IF(OR(U111&lt;&gt;"",Y111&lt;&gt;""),IF($D$4="LTOnline",ROUND(U111*0.1+Y111*0.5+AB111*0.4,1),ROUND(U111*0.1+Y111*0.4+AB111*0.5,1)),"")</f>
      </c>
      <c r="AD111" s="12"/>
    </row>
    <row r="112" spans="1:30" ht="13.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11"/>
      <c r="Z112" s="11"/>
      <c r="AA112" s="11"/>
      <c r="AB112" s="10"/>
      <c r="AC112" s="13">
        <f>IF(OR(U112&lt;&gt;"",Y112&lt;&gt;""),IF($D$4="LTOnline",ROUND(U112*0.1+Y112*0.5+AB112*0.4,1),ROUND(U112*0.1+Y112*0.4+AB112*0.5,1)),"")</f>
      </c>
      <c r="AD112" s="12"/>
    </row>
    <row r="113" spans="1:30" ht="13.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0"/>
      <c r="V113" s="10"/>
      <c r="W113" s="10"/>
      <c r="X113" s="10"/>
      <c r="Y113" s="11"/>
      <c r="Z113" s="11"/>
      <c r="AA113" s="11"/>
      <c r="AB113" s="10"/>
      <c r="AC113" s="13">
        <f>IF(OR(U113&lt;&gt;"",Y113&lt;&gt;""),IF($D$4="LTOnline",ROUND(U113*0.1+Y113*0.5+AB113*0.4,1),ROUND(U113*0.1+Y113*0.4+AB113*0.5,1)),"")</f>
      </c>
      <c r="AD113" s="12"/>
    </row>
    <row r="114" spans="1:30" ht="13.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0"/>
      <c r="V114" s="10"/>
      <c r="W114" s="10"/>
      <c r="X114" s="10"/>
      <c r="Y114" s="11"/>
      <c r="Z114" s="11"/>
      <c r="AA114" s="11"/>
      <c r="AB114" s="10"/>
      <c r="AC114" s="13">
        <f>IF(OR(U114&lt;&gt;"",Y114&lt;&gt;""),IF($D$4="LTOnline",ROUND(U114*0.1+Y114*0.5+AB114*0.4,1),ROUND(U114*0.1+Y114*0.4+AB114*0.5,1)),"")</f>
      </c>
      <c r="AD114" s="12"/>
    </row>
    <row r="115" spans="1:30" ht="13.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0"/>
      <c r="V115" s="10"/>
      <c r="W115" s="10"/>
      <c r="X115" s="10"/>
      <c r="Y115" s="11"/>
      <c r="Z115" s="11"/>
      <c r="AA115" s="11"/>
      <c r="AB115" s="10"/>
      <c r="AC115" s="13">
        <f>IF(OR(U115&lt;&gt;"",Y115&lt;&gt;""),IF($D$4="LTOnline",ROUND(U115*0.1+Y115*0.5+AB115*0.4,1),ROUND(U115*0.1+Y115*0.4+AB115*0.5,1)),"")</f>
      </c>
      <c r="AD115" s="12"/>
    </row>
    <row r="116" spans="1:30" ht="13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0"/>
      <c r="V116" s="10"/>
      <c r="W116" s="10"/>
      <c r="X116" s="10"/>
      <c r="Y116" s="11"/>
      <c r="Z116" s="11"/>
      <c r="AA116" s="11"/>
      <c r="AB116" s="10"/>
      <c r="AC116" s="13">
        <f>IF(OR(U116&lt;&gt;"",Y116&lt;&gt;""),IF($D$4="LTOnline",ROUND(U116*0.1+Y116*0.5+AB116*0.4,1),ROUND(U116*0.1+Y116*0.4+AB116*0.5,1)),"")</f>
      </c>
      <c r="AD116" s="12"/>
    </row>
    <row r="117" spans="1:30" ht="13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10"/>
      <c r="V117" s="10"/>
      <c r="W117" s="10"/>
      <c r="X117" s="10"/>
      <c r="Y117" s="11"/>
      <c r="Z117" s="11"/>
      <c r="AA117" s="11"/>
      <c r="AB117" s="10"/>
      <c r="AC117" s="13">
        <f>IF(OR(U117&lt;&gt;"",Y117&lt;&gt;""),IF($D$4="LTOnline",ROUND(U117*0.1+Y117*0.5+AB117*0.4,1),ROUND(U117*0.1+Y117*0.4+AB117*0.5,1)),"")</f>
      </c>
      <c r="AD117" s="12"/>
    </row>
    <row r="118" spans="21:30" ht="12.75">
      <c r="U118" s="2"/>
      <c r="V118" s="2"/>
      <c r="W118" s="2"/>
      <c r="X118" s="2"/>
      <c r="Y118" s="2"/>
      <c r="Z118" s="2"/>
      <c r="AA118" s="2"/>
      <c r="AB118" s="2"/>
      <c r="AC118" s="13">
        <f>IF(OR(U118&lt;&gt;"",Y118&lt;&gt;""),IF($D$4="LTOnline",ROUND(U118*0.1+Y118*0.5+AB118*0.4,1),ROUND(U118*0.1+Y118*0.4+AB118*0.5,1)),"")</f>
      </c>
      <c r="AD118" s="12"/>
    </row>
    <row r="119" spans="21:30" ht="12.75">
      <c r="U119" s="2"/>
      <c r="V119" s="2"/>
      <c r="W119" s="2"/>
      <c r="X119" s="2"/>
      <c r="Y119" s="2"/>
      <c r="Z119" s="2"/>
      <c r="AA119" s="2"/>
      <c r="AB119" s="2"/>
      <c r="AC119" s="13">
        <f>IF(OR(U119&lt;&gt;"",Y119&lt;&gt;""),IF($D$4="LTOnline",ROUND(U119*0.1+Y119*0.5+AB119*0.4,1),ROUND(U119*0.1+Y119*0.4+AB119*0.5,1)),"")</f>
      </c>
      <c r="AD119" s="12"/>
    </row>
    <row r="120" spans="29:30" ht="12.75">
      <c r="AC120" s="13">
        <f>IF(OR(U120&lt;&gt;"",Y120&lt;&gt;""),IF($D$4="LTOnline",ROUND(U120*0.1+Y120*0.5+AB120*0.4,1),ROUND(U120*0.1+Y120*0.4+AB120*0.5,1)),"")</f>
      </c>
      <c r="AD120" s="12"/>
    </row>
    <row r="121" spans="29:30" ht="12.75">
      <c r="AC121" s="13">
        <f>IF(OR(U121&lt;&gt;"",Y121&lt;&gt;""),IF($D$4="LTOnline",ROUND(U121*0.1+Y121*0.5+AB121*0.4,1),ROUND(U121*0.1+Y121*0.4+AB121*0.5,1)),"")</f>
      </c>
      <c r="AD121" s="12"/>
    </row>
    <row r="122" spans="29:30" ht="12.75">
      <c r="AC122" s="13">
        <f>IF(OR(U122&lt;&gt;"",Y122&lt;&gt;""),IF($D$4="LTOnline",ROUND(U122*0.1+Y122*0.5+AB122*0.4,1),ROUND(U122*0.1+Y122*0.4+AB122*0.5,1)),"")</f>
      </c>
      <c r="AD122" s="12"/>
    </row>
    <row r="123" spans="29:30" ht="12.75">
      <c r="AC123" s="13">
        <f>IF(OR(U123&lt;&gt;"",Y123&lt;&gt;""),IF($D$4="LTOnline",ROUND(U123*0.1+Y123*0.5+AB123*0.4,1),ROUND(U123*0.1+Y123*0.4+AB123*0.5,1)),"")</f>
      </c>
      <c r="AD123" s="12"/>
    </row>
    <row r="124" spans="29:30" ht="12.75">
      <c r="AC124" s="13">
        <f>IF(OR(U124&lt;&gt;"",Y124&lt;&gt;""),IF($D$4="LTOnline",ROUND(U124*0.1+Y124*0.5+AB124*0.4,1),ROUND(U124*0.1+Y124*0.4+AB124*0.5,1)),"")</f>
      </c>
      <c r="AD124" s="12"/>
    </row>
    <row r="125" spans="29:30" ht="12.75">
      <c r="AC125" s="13">
        <f>IF(OR(U125&lt;&gt;"",Y125&lt;&gt;""),IF($D$4="LTOnline",ROUND(U125*0.1+Y125*0.5+AB125*0.4,1),ROUND(U125*0.1+Y125*0.4+AB125*0.5,1)),"")</f>
      </c>
      <c r="AD125" s="12"/>
    </row>
    <row r="126" spans="29:30" ht="12.75">
      <c r="AC126" s="13">
        <f>IF(OR(U126&lt;&gt;"",Y126&lt;&gt;""),IF($D$4="LTOnline",ROUND(U126*0.1+Y126*0.5+AB126*0.4,1),ROUND(U126*0.1+Y126*0.4+AB126*0.5,1)),"")</f>
      </c>
      <c r="AD126" s="12"/>
    </row>
    <row r="127" spans="29:30" ht="12.75">
      <c r="AC127" s="13">
        <f>IF(OR(U127&lt;&gt;"",Y127&lt;&gt;""),IF($D$4="LTOnline",ROUND(U127*0.1+Y127*0.5+AB127*0.4,1),ROUND(U127*0.1+Y127*0.4+AB127*0.5,1)),"")</f>
      </c>
      <c r="AD127" s="12"/>
    </row>
    <row r="128" spans="29:30" ht="12.75">
      <c r="AC128" s="13">
        <f>IF(OR(U128&lt;&gt;"",Y128&lt;&gt;""),IF($D$4="LTOnline",ROUND(U128*0.1+Y128*0.5+AB128*0.4,1),ROUND(U128*0.1+Y128*0.4+AB128*0.5,1)),"")</f>
      </c>
      <c r="AD128" s="12"/>
    </row>
    <row r="129" spans="29:30" ht="12.75">
      <c r="AC129" s="13">
        <f>IF(OR(U129&lt;&gt;"",Y129&lt;&gt;""),IF($D$4="LTOnline",ROUND(U129*0.1+Y129*0.5+AB129*0.4,1),ROUND(U129*0.1+Y129*0.4+AB129*0.5,1)),"")</f>
      </c>
      <c r="AD129" s="12"/>
    </row>
    <row r="130" spans="29:30" ht="12.75">
      <c r="AC130" s="13">
        <f>IF(OR(U130&lt;&gt;"",Y130&lt;&gt;""),IF($D$4="LTOnline",ROUND(U130*0.1+Y130*0.5+AB130*0.4,1),ROUND(U130*0.1+Y130*0.4+AB130*0.5,1)),"")</f>
      </c>
      <c r="AD130" s="12"/>
    </row>
    <row r="131" spans="29:30" ht="12.75">
      <c r="AC131" s="13">
        <f>IF(OR(U131&lt;&gt;"",Y131&lt;&gt;""),IF($D$4="LTOnline",ROUND(U131*0.1+Y131*0.5+AB131*0.4,1),ROUND(U131*0.1+Y131*0.4+AB131*0.5,1)),"")</f>
      </c>
      <c r="AD131" s="12"/>
    </row>
    <row r="132" spans="29:30" ht="12.75">
      <c r="AC132" s="13">
        <f>IF(OR(U132&lt;&gt;"",Y132&lt;&gt;""),IF($D$4="LTOnline",ROUND(U132*0.1+Y132*0.5+AB132*0.4,1),ROUND(U132*0.1+Y132*0.4+AB132*0.5,1)),"")</f>
      </c>
      <c r="AD132" s="12"/>
    </row>
    <row r="133" spans="29:30" ht="12.75">
      <c r="AC133" s="13">
        <f>IF(OR(U133&lt;&gt;"",Y133&lt;&gt;""),IF($D$4="LTOnline",ROUND(U133*0.1+Y133*0.5+AB133*0.4,1),ROUND(U133*0.1+Y133*0.4+AB133*0.5,1)),"")</f>
      </c>
      <c r="AD133" s="12"/>
    </row>
    <row r="134" spans="29:30" ht="12.75">
      <c r="AC134" s="13">
        <f>IF(OR(U134&lt;&gt;"",Y134&lt;&gt;""),IF($D$4="LTOnline",ROUND(U134*0.1+Y134*0.5+AB134*0.4,1),ROUND(U134*0.1+Y134*0.4+AB134*0.5,1)),"")</f>
      </c>
      <c r="AD134" s="12"/>
    </row>
    <row r="135" spans="29:30" ht="12.75">
      <c r="AC135" s="13">
        <f>IF(OR(U135&lt;&gt;"",Y135&lt;&gt;""),IF($D$4="LTOnline",ROUND(U135*0.1+Y135*0.5+AB135*0.4,1),ROUND(U135*0.1+Y135*0.4+AB135*0.5,1)),"")</f>
      </c>
      <c r="AD135" s="12"/>
    </row>
    <row r="136" spans="29:30" ht="12.75">
      <c r="AC136" s="13">
        <f>IF(OR(U136&lt;&gt;"",Y136&lt;&gt;""),IF($D$4="LTOnline",ROUND(U136*0.1+Y136*0.5+AB136*0.4,1),ROUND(U136*0.1+Y136*0.4+AB136*0.5,1)),"")</f>
      </c>
      <c r="AD136" s="12"/>
    </row>
    <row r="137" spans="29:30" ht="12.75">
      <c r="AC137" s="13">
        <f>IF(OR(U137&lt;&gt;"",Y137&lt;&gt;""),IF($D$4="LTOnline",ROUND(U137*0.1+Y137*0.5+AB137*0.4,1),ROUND(U137*0.1+Y137*0.4+AB137*0.5,1)),"")</f>
      </c>
      <c r="AD137" s="12"/>
    </row>
    <row r="138" spans="29:30" ht="12.75">
      <c r="AC138" s="13">
        <f>IF(OR(U138&lt;&gt;"",Y138&lt;&gt;""),IF($D$4="LTOnline",ROUND(U138*0.1+Y138*0.5+AB138*0.4,1),ROUND(U138*0.1+Y138*0.4+AB138*0.5,1)),"")</f>
      </c>
      <c r="AD138" s="12"/>
    </row>
    <row r="139" spans="29:30" ht="12.75">
      <c r="AC139" s="13">
        <f>IF(OR(U139&lt;&gt;"",Y139&lt;&gt;""),IF($D$4="LTOnline",ROUND(U139*0.1+Y139*0.5+AB139*0.4,1),ROUND(U139*0.1+Y139*0.4+AB139*0.5,1)),"")</f>
      </c>
      <c r="AD139" s="12"/>
    </row>
    <row r="140" spans="29:30" ht="12.75">
      <c r="AC140" s="13">
        <f>IF(OR(U140&lt;&gt;"",Y140&lt;&gt;""),IF($D$4="LTOnline",ROUND(U140*0.1+Y140*0.5+AB140*0.4,1),ROUND(U140*0.1+Y140*0.4+AB140*0.5,1)),"")</f>
      </c>
      <c r="AD140" s="12"/>
    </row>
    <row r="141" spans="29:30" ht="12.75">
      <c r="AC141" s="13">
        <f>IF(OR(U141&lt;&gt;"",Y141&lt;&gt;""),IF($D$4="LTOnline",ROUND(U141*0.1+Y141*0.5+AB141*0.4,1),ROUND(U141*0.1+Y141*0.4+AB141*0.5,1)),"")</f>
      </c>
      <c r="AD141" s="12"/>
    </row>
    <row r="142" spans="29:30" ht="12.75">
      <c r="AC142" s="13">
        <f>IF(OR(U142&lt;&gt;"",Y142&lt;&gt;""),IF($D$4="LTOnline",ROUND(U142*0.1+Y142*0.5+AB142*0.4,1),ROUND(U142*0.1+Y142*0.4+AB142*0.5,1)),"")</f>
      </c>
      <c r="AD142" s="12"/>
    </row>
    <row r="143" spans="29:30" ht="12.75">
      <c r="AC143" s="13">
        <f>IF(OR(U143&lt;&gt;"",Y143&lt;&gt;""),IF($D$4="LTOnline",ROUND(U143*0.1+Y143*0.5+AB143*0.4,1),ROUND(U143*0.1+Y143*0.4+AB143*0.5,1)),"")</f>
      </c>
      <c r="AD143" s="12"/>
    </row>
    <row r="144" spans="29:30" ht="12.75">
      <c r="AC144" s="13">
        <f>IF(OR(U144&lt;&gt;"",Y144&lt;&gt;""),IF($D$4="LTOnline",ROUND(U144*0.1+Y144*0.5+AB144*0.4,1),ROUND(U144*0.1+Y144*0.4+AB144*0.5,1)),"")</f>
      </c>
      <c r="AD144" s="12"/>
    </row>
    <row r="145" spans="29:30" ht="12.75">
      <c r="AC145" s="13">
        <f>IF(OR(U145&lt;&gt;"",Y145&lt;&gt;""),IF($D$4="LTOnline",ROUND(U145*0.1+Y145*0.5+AB145*0.4,1),ROUND(U145*0.1+Y145*0.4+AB145*0.5,1)),"")</f>
      </c>
      <c r="AD145" s="12"/>
    </row>
    <row r="146" spans="29:30" ht="12.75">
      <c r="AC146" s="13">
        <f>IF(OR(U146&lt;&gt;"",Y146&lt;&gt;""),IF($D$4="LTOnline",ROUND(U146*0.1+Y146*0.5+AB146*0.4,1),ROUND(U146*0.1+Y146*0.4+AB146*0.5,1)),"")</f>
      </c>
      <c r="AD146" s="12"/>
    </row>
  </sheetData>
  <sheetProtection/>
  <autoFilter ref="AC1:AC146"/>
  <mergeCells count="1">
    <mergeCell ref="A1:AD1"/>
  </mergeCells>
  <conditionalFormatting sqref="U6:AB117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1">
      <selection activeCell="D67" sqref="D67"/>
    </sheetView>
  </sheetViews>
  <sheetFormatPr defaultColWidth="9.140625" defaultRowHeight="15"/>
  <cols>
    <col min="1" max="1" width="12.7109375" style="1" customWidth="1"/>
    <col min="2" max="2" width="24.7109375" style="1" customWidth="1"/>
    <col min="3" max="3" width="9.57421875" style="1" customWidth="1"/>
    <col min="5" max="5" width="25.7109375" style="0" bestFit="1" customWidth="1"/>
    <col min="6" max="6" width="22.00390625" style="0" bestFit="1" customWidth="1"/>
    <col min="7" max="7" width="25.7109375" style="0" bestFit="1" customWidth="1"/>
    <col min="8" max="8" width="55.57421875" style="0" customWidth="1"/>
  </cols>
  <sheetData>
    <row r="1" spans="1:3" ht="14.25">
      <c r="A1"/>
      <c r="B1"/>
      <c r="C1"/>
    </row>
    <row r="2" spans="1:3" ht="14.25">
      <c r="A2" s="3"/>
      <c r="B2" s="4" t="s">
        <v>3</v>
      </c>
      <c r="C2" s="3" t="s">
        <v>245</v>
      </c>
    </row>
    <row r="3" spans="1:3" ht="14.25">
      <c r="A3" s="3"/>
      <c r="B3" s="4" t="s">
        <v>2</v>
      </c>
      <c r="C3" s="3" t="s">
        <v>16</v>
      </c>
    </row>
    <row r="4" spans="1:3" ht="14.25">
      <c r="A4" s="3"/>
      <c r="B4" s="4" t="s">
        <v>15</v>
      </c>
      <c r="C4" s="3" t="s">
        <v>17</v>
      </c>
    </row>
    <row r="5" spans="1:3" ht="14.25">
      <c r="A5" s="5" t="s">
        <v>6</v>
      </c>
      <c r="B5" s="5" t="s">
        <v>7</v>
      </c>
      <c r="C5" s="5" t="s">
        <v>8</v>
      </c>
    </row>
    <row r="6" spans="1:8" ht="14.25">
      <c r="A6" s="23" t="s">
        <v>18</v>
      </c>
      <c r="B6" s="22" t="s">
        <v>19</v>
      </c>
      <c r="C6" s="22" t="s">
        <v>20</v>
      </c>
      <c r="E6" s="32" t="s">
        <v>322</v>
      </c>
      <c r="F6" t="s">
        <v>259</v>
      </c>
      <c r="G6" t="str">
        <f>MID(A6,1,10)&amp;"@caothang.edu.vn"</f>
        <v>0312221001@caothang.edu.vn</v>
      </c>
      <c r="H6" s="32" t="s">
        <v>385</v>
      </c>
    </row>
    <row r="7" spans="1:7" ht="14.25">
      <c r="A7" s="26" t="s">
        <v>21</v>
      </c>
      <c r="B7" s="25" t="s">
        <v>22</v>
      </c>
      <c r="C7" s="25" t="s">
        <v>20</v>
      </c>
      <c r="E7" s="32" t="s">
        <v>323</v>
      </c>
      <c r="F7" t="s">
        <v>260</v>
      </c>
      <c r="G7" t="str">
        <f aca="true" t="shared" si="0" ref="G7:G68">MID(A7,1,10)&amp;"@caothang.edu.vn"</f>
        <v>0312221002@caothang.edu.vn</v>
      </c>
    </row>
    <row r="8" spans="1:7" ht="14.25">
      <c r="A8" s="26" t="s">
        <v>24</v>
      </c>
      <c r="B8" s="25" t="s">
        <v>25</v>
      </c>
      <c r="C8" s="25" t="s">
        <v>26</v>
      </c>
      <c r="E8" s="32" t="s">
        <v>324</v>
      </c>
      <c r="F8" t="s">
        <v>261</v>
      </c>
      <c r="G8" t="str">
        <f t="shared" si="0"/>
        <v>0312221003@caothang.edu.vn</v>
      </c>
    </row>
    <row r="9" spans="1:7" ht="14.25">
      <c r="A9" s="16" t="s">
        <v>28</v>
      </c>
      <c r="B9" s="15" t="s">
        <v>29</v>
      </c>
      <c r="C9" s="15" t="s">
        <v>30</v>
      </c>
      <c r="D9" t="s">
        <v>254</v>
      </c>
      <c r="E9" s="32" t="s">
        <v>325</v>
      </c>
      <c r="F9" t="s">
        <v>262</v>
      </c>
      <c r="G9" t="str">
        <f t="shared" si="0"/>
        <v>0312221004@caothang.edu.vn</v>
      </c>
    </row>
    <row r="10" spans="1:7" ht="14.25">
      <c r="A10" s="16" t="s">
        <v>32</v>
      </c>
      <c r="B10" s="15" t="s">
        <v>33</v>
      </c>
      <c r="C10" s="15" t="s">
        <v>34</v>
      </c>
      <c r="E10" s="32" t="s">
        <v>326</v>
      </c>
      <c r="F10" t="s">
        <v>263</v>
      </c>
      <c r="G10" t="str">
        <f t="shared" si="0"/>
        <v>0312221005@caothang.edu.vn</v>
      </c>
    </row>
    <row r="11" spans="1:7" ht="14.25">
      <c r="A11" s="16" t="s">
        <v>36</v>
      </c>
      <c r="B11" s="15" t="s">
        <v>37</v>
      </c>
      <c r="C11" s="15" t="s">
        <v>38</v>
      </c>
      <c r="E11" s="32" t="s">
        <v>327</v>
      </c>
      <c r="F11" t="s">
        <v>264</v>
      </c>
      <c r="G11" t="str">
        <f t="shared" si="0"/>
        <v>0312221006@caothang.edu.vn</v>
      </c>
    </row>
    <row r="12" spans="1:7" ht="14.25">
      <c r="A12" s="16" t="s">
        <v>39</v>
      </c>
      <c r="B12" s="15" t="s">
        <v>40</v>
      </c>
      <c r="C12" s="15" t="s">
        <v>41</v>
      </c>
      <c r="E12" s="32" t="s">
        <v>328</v>
      </c>
      <c r="F12" t="s">
        <v>265</v>
      </c>
      <c r="G12" t="str">
        <f t="shared" si="0"/>
        <v>0312221007@caothang.edu.vn</v>
      </c>
    </row>
    <row r="13" spans="1:7" ht="14.25">
      <c r="A13" s="16" t="s">
        <v>43</v>
      </c>
      <c r="B13" s="15" t="s">
        <v>44</v>
      </c>
      <c r="C13" s="15" t="s">
        <v>45</v>
      </c>
      <c r="E13" s="32" t="s">
        <v>329</v>
      </c>
      <c r="F13" t="s">
        <v>266</v>
      </c>
      <c r="G13" t="str">
        <f t="shared" si="0"/>
        <v>0312221008@caothang.edu.vn</v>
      </c>
    </row>
    <row r="14" spans="1:7" ht="14.25">
      <c r="A14" s="23" t="s">
        <v>47</v>
      </c>
      <c r="B14" s="22" t="s">
        <v>48</v>
      </c>
      <c r="C14" s="22" t="s">
        <v>49</v>
      </c>
      <c r="E14" s="32" t="s">
        <v>330</v>
      </c>
      <c r="F14" t="s">
        <v>267</v>
      </c>
      <c r="G14" t="str">
        <f t="shared" si="0"/>
        <v>0312221009@caothang.edu.vn</v>
      </c>
    </row>
    <row r="15" spans="1:7" ht="14.25">
      <c r="A15" s="16" t="s">
        <v>50</v>
      </c>
      <c r="B15" s="15" t="s">
        <v>51</v>
      </c>
      <c r="C15" s="15" t="s">
        <v>52</v>
      </c>
      <c r="E15" s="32" t="s">
        <v>331</v>
      </c>
      <c r="F15" t="s">
        <v>268</v>
      </c>
      <c r="G15" t="str">
        <f t="shared" si="0"/>
        <v>0312221010@caothang.edu.vn</v>
      </c>
    </row>
    <row r="16" spans="1:7" ht="14.25">
      <c r="A16" s="16" t="s">
        <v>53</v>
      </c>
      <c r="B16" s="15" t="s">
        <v>54</v>
      </c>
      <c r="C16" s="15" t="s">
        <v>55</v>
      </c>
      <c r="D16" t="s">
        <v>254</v>
      </c>
      <c r="E16" s="32" t="s">
        <v>332</v>
      </c>
      <c r="F16" t="s">
        <v>269</v>
      </c>
      <c r="G16" t="str">
        <f t="shared" si="0"/>
        <v>0312221011@caothang.edu.vn</v>
      </c>
    </row>
    <row r="17" spans="1:7" ht="14.25">
      <c r="A17" s="16" t="s">
        <v>56</v>
      </c>
      <c r="B17" s="15" t="s">
        <v>57</v>
      </c>
      <c r="C17" s="15" t="s">
        <v>58</v>
      </c>
      <c r="E17" s="32" t="s">
        <v>333</v>
      </c>
      <c r="F17" t="s">
        <v>270</v>
      </c>
      <c r="G17" t="str">
        <f t="shared" si="0"/>
        <v>0312221012@caothang.edu.vn</v>
      </c>
    </row>
    <row r="18" spans="1:7" ht="14.25">
      <c r="A18" s="16" t="s">
        <v>60</v>
      </c>
      <c r="B18" s="15" t="s">
        <v>61</v>
      </c>
      <c r="C18" s="15" t="s">
        <v>62</v>
      </c>
      <c r="D18" t="s">
        <v>254</v>
      </c>
      <c r="E18" s="32" t="s">
        <v>334</v>
      </c>
      <c r="F18" t="s">
        <v>271</v>
      </c>
      <c r="G18" t="str">
        <f t="shared" si="0"/>
        <v>0312221013@caothang.edu.vn</v>
      </c>
    </row>
    <row r="19" spans="1:7" ht="14.25">
      <c r="A19" s="16" t="s">
        <v>64</v>
      </c>
      <c r="B19" s="15" t="s">
        <v>65</v>
      </c>
      <c r="C19" s="15" t="s">
        <v>66</v>
      </c>
      <c r="E19" s="32" t="s">
        <v>335</v>
      </c>
      <c r="F19" t="s">
        <v>272</v>
      </c>
      <c r="G19" t="str">
        <f t="shared" si="0"/>
        <v>0312221014@caothang.edu.vn</v>
      </c>
    </row>
    <row r="20" spans="1:7" ht="14.25">
      <c r="A20" s="23" t="s">
        <v>68</v>
      </c>
      <c r="B20" s="22" t="s">
        <v>69</v>
      </c>
      <c r="C20" s="22" t="s">
        <v>66</v>
      </c>
      <c r="E20" t="s">
        <v>336</v>
      </c>
      <c r="F20" t="s">
        <v>273</v>
      </c>
      <c r="G20" t="str">
        <f t="shared" si="0"/>
        <v>0312221015@caothang.edu.vn</v>
      </c>
    </row>
    <row r="21" spans="1:7" ht="14.25">
      <c r="A21" s="23" t="s">
        <v>70</v>
      </c>
      <c r="B21" s="22" t="s">
        <v>71</v>
      </c>
      <c r="C21" s="22" t="s">
        <v>72</v>
      </c>
      <c r="E21" t="s">
        <v>337</v>
      </c>
      <c r="F21" t="s">
        <v>274</v>
      </c>
      <c r="G21" t="str">
        <f t="shared" si="0"/>
        <v>0312221016@caothang.edu.vn</v>
      </c>
    </row>
    <row r="22" spans="1:8" ht="14.25">
      <c r="A22" s="16" t="s">
        <v>73</v>
      </c>
      <c r="B22" s="15" t="s">
        <v>74</v>
      </c>
      <c r="C22" s="15" t="s">
        <v>75</v>
      </c>
      <c r="E22" s="32" t="s">
        <v>338</v>
      </c>
      <c r="F22" t="s">
        <v>275</v>
      </c>
      <c r="G22" t="str">
        <f t="shared" si="0"/>
        <v>0312221017@caothang.edu.vn</v>
      </c>
      <c r="H22" s="32" t="s">
        <v>385</v>
      </c>
    </row>
    <row r="23" spans="1:7" ht="14.25">
      <c r="A23" s="26" t="s">
        <v>77</v>
      </c>
      <c r="B23" s="25" t="s">
        <v>78</v>
      </c>
      <c r="C23" s="25" t="s">
        <v>75</v>
      </c>
      <c r="E23" s="32" t="s">
        <v>339</v>
      </c>
      <c r="F23" t="s">
        <v>276</v>
      </c>
      <c r="G23" t="str">
        <f t="shared" si="0"/>
        <v>0312221018@caothang.edu.vn</v>
      </c>
    </row>
    <row r="24" spans="1:7" ht="14.25">
      <c r="A24" s="26" t="s">
        <v>80</v>
      </c>
      <c r="B24" s="25" t="s">
        <v>81</v>
      </c>
      <c r="C24" s="25" t="s">
        <v>82</v>
      </c>
      <c r="E24" s="32" t="s">
        <v>340</v>
      </c>
      <c r="F24" t="s">
        <v>277</v>
      </c>
      <c r="G24" t="str">
        <f t="shared" si="0"/>
        <v>0312221019@caothang.edu.vn</v>
      </c>
    </row>
    <row r="25" spans="1:7" ht="14.25">
      <c r="A25" s="16" t="s">
        <v>84</v>
      </c>
      <c r="B25" s="15" t="s">
        <v>85</v>
      </c>
      <c r="C25" s="15" t="s">
        <v>82</v>
      </c>
      <c r="E25" s="32" t="s">
        <v>341</v>
      </c>
      <c r="F25" t="s">
        <v>278</v>
      </c>
      <c r="G25" t="str">
        <f t="shared" si="0"/>
        <v>0312221020@caothang.edu.vn</v>
      </c>
    </row>
    <row r="26" spans="1:7" ht="14.25">
      <c r="A26" s="23" t="s">
        <v>87</v>
      </c>
      <c r="B26" s="22" t="s">
        <v>88</v>
      </c>
      <c r="C26" s="22" t="s">
        <v>89</v>
      </c>
      <c r="E26" t="s">
        <v>342</v>
      </c>
      <c r="F26" t="s">
        <v>279</v>
      </c>
      <c r="G26" t="str">
        <f t="shared" si="0"/>
        <v>0312221021@caothang.edu.vn</v>
      </c>
    </row>
    <row r="27" spans="1:7" ht="14.25">
      <c r="A27" s="16" t="s">
        <v>90</v>
      </c>
      <c r="B27" s="15" t="s">
        <v>91</v>
      </c>
      <c r="C27" s="15" t="s">
        <v>92</v>
      </c>
      <c r="E27" s="32" t="s">
        <v>343</v>
      </c>
      <c r="F27" t="s">
        <v>280</v>
      </c>
      <c r="G27" t="str">
        <f t="shared" si="0"/>
        <v>0312221022@caothang.edu.vn</v>
      </c>
    </row>
    <row r="28" spans="1:7" ht="14.25">
      <c r="A28" s="26" t="s">
        <v>94</v>
      </c>
      <c r="B28" s="25" t="s">
        <v>95</v>
      </c>
      <c r="C28" s="25" t="s">
        <v>96</v>
      </c>
      <c r="E28" s="32" t="s">
        <v>344</v>
      </c>
      <c r="F28" t="s">
        <v>281</v>
      </c>
      <c r="G28" t="str">
        <f t="shared" si="0"/>
        <v>0312221023@caothang.edu.vn</v>
      </c>
    </row>
    <row r="29" spans="1:7" ht="14.25">
      <c r="A29" s="16" t="s">
        <v>98</v>
      </c>
      <c r="B29" s="15" t="s">
        <v>99</v>
      </c>
      <c r="C29" s="15" t="s">
        <v>100</v>
      </c>
      <c r="E29" s="32" t="s">
        <v>345</v>
      </c>
      <c r="F29" t="s">
        <v>282</v>
      </c>
      <c r="G29" t="str">
        <f t="shared" si="0"/>
        <v>0312221024@caothang.edu.vn</v>
      </c>
    </row>
    <row r="30" spans="1:7" ht="14.25">
      <c r="A30" s="26" t="s">
        <v>102</v>
      </c>
      <c r="B30" s="25" t="s">
        <v>103</v>
      </c>
      <c r="C30" s="25" t="s">
        <v>104</v>
      </c>
      <c r="E30" s="32" t="s">
        <v>346</v>
      </c>
      <c r="F30" t="s">
        <v>283</v>
      </c>
      <c r="G30" t="str">
        <f t="shared" si="0"/>
        <v>0312221025@caothang.edu.vn</v>
      </c>
    </row>
    <row r="31" spans="1:7" ht="14.25">
      <c r="A31" s="23" t="s">
        <v>106</v>
      </c>
      <c r="B31" s="22" t="s">
        <v>107</v>
      </c>
      <c r="C31" s="22" t="s">
        <v>108</v>
      </c>
      <c r="E31" t="s">
        <v>347</v>
      </c>
      <c r="F31" t="s">
        <v>284</v>
      </c>
      <c r="G31" t="str">
        <f t="shared" si="0"/>
        <v>0312221026@caothang.edu.vn</v>
      </c>
    </row>
    <row r="32" spans="1:8" ht="14.25">
      <c r="A32" s="26" t="s">
        <v>109</v>
      </c>
      <c r="B32" s="25" t="s">
        <v>110</v>
      </c>
      <c r="C32" s="25" t="s">
        <v>111</v>
      </c>
      <c r="E32" s="32" t="s">
        <v>348</v>
      </c>
      <c r="F32" t="s">
        <v>285</v>
      </c>
      <c r="G32" t="str">
        <f t="shared" si="0"/>
        <v>0312221027@caothang.edu.vn</v>
      </c>
      <c r="H32" s="32" t="s">
        <v>385</v>
      </c>
    </row>
    <row r="33" spans="1:7" ht="14.25">
      <c r="A33" s="16" t="s">
        <v>113</v>
      </c>
      <c r="B33" s="15" t="s">
        <v>74</v>
      </c>
      <c r="C33" s="15" t="s">
        <v>114</v>
      </c>
      <c r="D33" t="s">
        <v>254</v>
      </c>
      <c r="E33" s="32" t="s">
        <v>349</v>
      </c>
      <c r="F33" t="s">
        <v>286</v>
      </c>
      <c r="G33" t="str">
        <f t="shared" si="0"/>
        <v>0312221028@caothang.edu.vn</v>
      </c>
    </row>
    <row r="34" spans="1:7" ht="14.25">
      <c r="A34" s="16" t="s">
        <v>116</v>
      </c>
      <c r="B34" s="15" t="s">
        <v>117</v>
      </c>
      <c r="C34" s="15" t="s">
        <v>118</v>
      </c>
      <c r="E34" s="32" t="s">
        <v>350</v>
      </c>
      <c r="F34" t="s">
        <v>287</v>
      </c>
      <c r="G34" t="str">
        <f t="shared" si="0"/>
        <v>0312221029@caothang.edu.vn</v>
      </c>
    </row>
    <row r="35" spans="1:7" ht="14.25">
      <c r="A35" s="23" t="s">
        <v>120</v>
      </c>
      <c r="B35" s="22" t="s">
        <v>121</v>
      </c>
      <c r="C35" s="22" t="s">
        <v>122</v>
      </c>
      <c r="E35" t="s">
        <v>351</v>
      </c>
      <c r="F35" t="s">
        <v>288</v>
      </c>
      <c r="G35" t="str">
        <f t="shared" si="0"/>
        <v>0312221030@caothang.edu.vn</v>
      </c>
    </row>
    <row r="36" spans="1:7" ht="14.25">
      <c r="A36" s="16" t="s">
        <v>123</v>
      </c>
      <c r="B36" s="15" t="s">
        <v>124</v>
      </c>
      <c r="C36" s="15" t="s">
        <v>125</v>
      </c>
      <c r="E36" s="32" t="s">
        <v>352</v>
      </c>
      <c r="F36" t="s">
        <v>289</v>
      </c>
      <c r="G36" t="str">
        <f t="shared" si="0"/>
        <v>0312221031@caothang.edu.vn</v>
      </c>
    </row>
    <row r="37" spans="1:7" ht="14.25">
      <c r="A37" s="26" t="s">
        <v>127</v>
      </c>
      <c r="B37" s="25" t="s">
        <v>128</v>
      </c>
      <c r="C37" s="25" t="s">
        <v>125</v>
      </c>
      <c r="E37" s="32" t="s">
        <v>353</v>
      </c>
      <c r="F37" t="s">
        <v>290</v>
      </c>
      <c r="G37" t="str">
        <f t="shared" si="0"/>
        <v>0312221032@caothang.edu.vn</v>
      </c>
    </row>
    <row r="38" spans="1:7" ht="14.25">
      <c r="A38" s="26" t="s">
        <v>130</v>
      </c>
      <c r="B38" s="25" t="s">
        <v>131</v>
      </c>
      <c r="C38" s="25" t="s">
        <v>132</v>
      </c>
      <c r="E38" s="32" t="s">
        <v>354</v>
      </c>
      <c r="F38" t="s">
        <v>291</v>
      </c>
      <c r="G38" t="str">
        <f t="shared" si="0"/>
        <v>0312221033@caothang.edu.vn</v>
      </c>
    </row>
    <row r="39" spans="1:7" ht="14.25">
      <c r="A39" s="16" t="s">
        <v>134</v>
      </c>
      <c r="B39" s="15" t="s">
        <v>135</v>
      </c>
      <c r="C39" s="15" t="s">
        <v>136</v>
      </c>
      <c r="E39" s="32" t="s">
        <v>355</v>
      </c>
      <c r="F39" t="s">
        <v>292</v>
      </c>
      <c r="G39" t="str">
        <f t="shared" si="0"/>
        <v>0312221034@caothang.edu.vn</v>
      </c>
    </row>
    <row r="40" spans="1:7" ht="14.25">
      <c r="A40" s="26" t="s">
        <v>138</v>
      </c>
      <c r="B40" s="25" t="s">
        <v>139</v>
      </c>
      <c r="C40" s="25" t="s">
        <v>140</v>
      </c>
      <c r="E40" s="32" t="s">
        <v>356</v>
      </c>
      <c r="F40" t="s">
        <v>293</v>
      </c>
      <c r="G40" t="str">
        <f t="shared" si="0"/>
        <v>0312221035@caothang.edu.vn</v>
      </c>
    </row>
    <row r="41" spans="1:7" ht="14.25">
      <c r="A41" s="16" t="s">
        <v>141</v>
      </c>
      <c r="B41" s="15" t="s">
        <v>142</v>
      </c>
      <c r="C41" s="15" t="s">
        <v>143</v>
      </c>
      <c r="E41" s="32" t="s">
        <v>357</v>
      </c>
      <c r="F41" t="s">
        <v>294</v>
      </c>
      <c r="G41" t="str">
        <f t="shared" si="0"/>
        <v>0312221036@caothang.edu.vn</v>
      </c>
    </row>
    <row r="42" spans="1:7" ht="14.25">
      <c r="A42" s="16" t="s">
        <v>145</v>
      </c>
      <c r="B42" s="15" t="s">
        <v>146</v>
      </c>
      <c r="C42" s="15" t="s">
        <v>147</v>
      </c>
      <c r="E42" s="32" t="s">
        <v>358</v>
      </c>
      <c r="F42" t="s">
        <v>295</v>
      </c>
      <c r="G42" t="str">
        <f t="shared" si="0"/>
        <v>0312221037@caothang.edu.vn</v>
      </c>
    </row>
    <row r="43" spans="1:8" ht="14.25">
      <c r="A43" s="16" t="s">
        <v>149</v>
      </c>
      <c r="B43" s="15" t="s">
        <v>150</v>
      </c>
      <c r="C43" s="15" t="s">
        <v>151</v>
      </c>
      <c r="E43" s="32" t="s">
        <v>359</v>
      </c>
      <c r="F43" t="s">
        <v>296</v>
      </c>
      <c r="G43" t="str">
        <f t="shared" si="0"/>
        <v>0312221038@caothang.edu.vn</v>
      </c>
      <c r="H43" s="32" t="s">
        <v>385</v>
      </c>
    </row>
    <row r="44" spans="1:7" ht="14.25">
      <c r="A44" s="26" t="s">
        <v>153</v>
      </c>
      <c r="B44" s="25" t="s">
        <v>154</v>
      </c>
      <c r="C44" s="25" t="s">
        <v>151</v>
      </c>
      <c r="E44" s="32" t="s">
        <v>360</v>
      </c>
      <c r="F44" t="s">
        <v>297</v>
      </c>
      <c r="G44" t="str">
        <f t="shared" si="0"/>
        <v>0312221039@caothang.edu.vn</v>
      </c>
    </row>
    <row r="45" spans="1:7" ht="14.25">
      <c r="A45" s="16" t="s">
        <v>156</v>
      </c>
      <c r="B45" s="15" t="s">
        <v>157</v>
      </c>
      <c r="C45" s="15" t="s">
        <v>158</v>
      </c>
      <c r="E45" s="32" t="s">
        <v>361</v>
      </c>
      <c r="F45" t="s">
        <v>298</v>
      </c>
      <c r="G45" t="str">
        <f t="shared" si="0"/>
        <v>0312221040@caothang.edu.vn</v>
      </c>
    </row>
    <row r="46" spans="1:7" ht="14.25">
      <c r="A46" s="16" t="s">
        <v>160</v>
      </c>
      <c r="B46" s="15" t="s">
        <v>161</v>
      </c>
      <c r="C46" s="15" t="s">
        <v>158</v>
      </c>
      <c r="D46" t="s">
        <v>254</v>
      </c>
      <c r="E46" s="32" t="s">
        <v>362</v>
      </c>
      <c r="F46" t="s">
        <v>299</v>
      </c>
      <c r="G46" t="str">
        <f t="shared" si="0"/>
        <v>0312221041@caothang.edu.vn</v>
      </c>
    </row>
    <row r="47" spans="1:7" ht="14.25">
      <c r="A47" s="16" t="s">
        <v>163</v>
      </c>
      <c r="B47" s="15" t="s">
        <v>164</v>
      </c>
      <c r="C47" s="15" t="s">
        <v>165</v>
      </c>
      <c r="E47" s="32" t="s">
        <v>363</v>
      </c>
      <c r="F47" t="s">
        <v>300</v>
      </c>
      <c r="G47" t="str">
        <f t="shared" si="0"/>
        <v>0312221042@caothang.edu.vn</v>
      </c>
    </row>
    <row r="48" spans="1:7" ht="14.25">
      <c r="A48" s="16" t="s">
        <v>167</v>
      </c>
      <c r="B48" s="15" t="s">
        <v>168</v>
      </c>
      <c r="C48" s="15" t="s">
        <v>169</v>
      </c>
      <c r="E48" s="32" t="s">
        <v>364</v>
      </c>
      <c r="F48" t="s">
        <v>301</v>
      </c>
      <c r="G48" t="str">
        <f t="shared" si="0"/>
        <v>0312221043@caothang.edu.vn</v>
      </c>
    </row>
    <row r="49" spans="1:7" ht="14.25">
      <c r="A49" s="16" t="s">
        <v>171</v>
      </c>
      <c r="B49" s="15" t="s">
        <v>172</v>
      </c>
      <c r="C49" s="15" t="s">
        <v>173</v>
      </c>
      <c r="E49" s="32" t="s">
        <v>365</v>
      </c>
      <c r="F49" t="s">
        <v>302</v>
      </c>
      <c r="G49" t="str">
        <f t="shared" si="0"/>
        <v>0312221044@caothang.edu.vn</v>
      </c>
    </row>
    <row r="50" spans="1:7" ht="14.25">
      <c r="A50" s="16" t="s">
        <v>175</v>
      </c>
      <c r="B50" s="15" t="s">
        <v>176</v>
      </c>
      <c r="C50" s="15" t="s">
        <v>177</v>
      </c>
      <c r="E50" s="32" t="s">
        <v>366</v>
      </c>
      <c r="F50" t="s">
        <v>303</v>
      </c>
      <c r="G50" t="str">
        <f t="shared" si="0"/>
        <v>0312221045@caothang.edu.vn</v>
      </c>
    </row>
    <row r="51" spans="1:7" ht="14.25">
      <c r="A51" s="26" t="s">
        <v>179</v>
      </c>
      <c r="B51" s="25" t="s">
        <v>180</v>
      </c>
      <c r="C51" s="25" t="s">
        <v>181</v>
      </c>
      <c r="E51" s="32" t="s">
        <v>367</v>
      </c>
      <c r="F51" t="s">
        <v>304</v>
      </c>
      <c r="G51" t="str">
        <f t="shared" si="0"/>
        <v>0312221046@caothang.edu.vn</v>
      </c>
    </row>
    <row r="52" spans="1:7" ht="14.25">
      <c r="A52" s="26" t="s">
        <v>183</v>
      </c>
      <c r="B52" s="25" t="s">
        <v>184</v>
      </c>
      <c r="C52" s="25" t="s">
        <v>185</v>
      </c>
      <c r="E52" s="32" t="s">
        <v>368</v>
      </c>
      <c r="F52" t="s">
        <v>305</v>
      </c>
      <c r="G52" t="str">
        <f t="shared" si="0"/>
        <v>0312221047@caothang.edu.vn</v>
      </c>
    </row>
    <row r="53" spans="1:7" ht="14.25">
      <c r="A53" s="23" t="s">
        <v>187</v>
      </c>
      <c r="B53" s="22" t="s">
        <v>188</v>
      </c>
      <c r="C53" s="22" t="s">
        <v>189</v>
      </c>
      <c r="E53" t="s">
        <v>369</v>
      </c>
      <c r="F53" t="s">
        <v>306</v>
      </c>
      <c r="G53" t="str">
        <f t="shared" si="0"/>
        <v>0312221048@caothang.edu.vn</v>
      </c>
    </row>
    <row r="54" spans="1:7" ht="14.25">
      <c r="A54" s="16" t="s">
        <v>190</v>
      </c>
      <c r="B54" s="15" t="s">
        <v>191</v>
      </c>
      <c r="C54" s="15" t="s">
        <v>192</v>
      </c>
      <c r="E54" s="32" t="s">
        <v>370</v>
      </c>
      <c r="F54" t="s">
        <v>307</v>
      </c>
      <c r="G54" t="str">
        <f t="shared" si="0"/>
        <v>0312221049@caothang.edu.vn</v>
      </c>
    </row>
    <row r="55" spans="1:7" ht="14.25">
      <c r="A55" s="26" t="s">
        <v>194</v>
      </c>
      <c r="B55" s="25" t="s">
        <v>195</v>
      </c>
      <c r="C55" s="25" t="s">
        <v>196</v>
      </c>
      <c r="E55" s="32" t="s">
        <v>371</v>
      </c>
      <c r="F55" t="s">
        <v>308</v>
      </c>
      <c r="G55" t="str">
        <f t="shared" si="0"/>
        <v>0312221050@caothang.edu.vn</v>
      </c>
    </row>
    <row r="56" spans="1:7" ht="14.25">
      <c r="A56" s="16" t="s">
        <v>198</v>
      </c>
      <c r="B56" s="15" t="s">
        <v>74</v>
      </c>
      <c r="C56" s="15" t="s">
        <v>199</v>
      </c>
      <c r="E56" s="32" t="s">
        <v>372</v>
      </c>
      <c r="F56" t="s">
        <v>309</v>
      </c>
      <c r="G56" t="str">
        <f t="shared" si="0"/>
        <v>0312221051@caothang.edu.vn</v>
      </c>
    </row>
    <row r="57" spans="1:7" ht="14.25">
      <c r="A57" s="16" t="s">
        <v>201</v>
      </c>
      <c r="B57" s="15" t="s">
        <v>202</v>
      </c>
      <c r="C57" s="15" t="s">
        <v>203</v>
      </c>
      <c r="E57" s="32" t="s">
        <v>373</v>
      </c>
      <c r="F57" t="s">
        <v>310</v>
      </c>
      <c r="G57" t="str">
        <f t="shared" si="0"/>
        <v>0312221052@caothang.edu.vn</v>
      </c>
    </row>
    <row r="58" spans="1:7" ht="14.25">
      <c r="A58" s="16" t="s">
        <v>205</v>
      </c>
      <c r="B58" s="15" t="s">
        <v>206</v>
      </c>
      <c r="C58" s="15" t="s">
        <v>207</v>
      </c>
      <c r="E58" s="32" t="s">
        <v>374</v>
      </c>
      <c r="F58" t="s">
        <v>311</v>
      </c>
      <c r="G58" t="str">
        <f t="shared" si="0"/>
        <v>0312221053@caothang.edu.vn</v>
      </c>
    </row>
    <row r="59" spans="1:7" ht="14.25">
      <c r="A59" s="26" t="s">
        <v>208</v>
      </c>
      <c r="B59" s="25" t="s">
        <v>209</v>
      </c>
      <c r="C59" s="25" t="s">
        <v>210</v>
      </c>
      <c r="E59" s="32" t="s">
        <v>375</v>
      </c>
      <c r="F59" t="s">
        <v>312</v>
      </c>
      <c r="G59" t="str">
        <f t="shared" si="0"/>
        <v>0312221054@caothang.edu.vn</v>
      </c>
    </row>
    <row r="60" spans="1:7" ht="14.25">
      <c r="A60" s="16" t="s">
        <v>212</v>
      </c>
      <c r="B60" s="15" t="s">
        <v>213</v>
      </c>
      <c r="C60" s="15" t="s">
        <v>214</v>
      </c>
      <c r="E60" s="32" t="s">
        <v>376</v>
      </c>
      <c r="F60" t="s">
        <v>313</v>
      </c>
      <c r="G60" t="str">
        <f t="shared" si="0"/>
        <v>0312221055@caothang.edu.vn</v>
      </c>
    </row>
    <row r="61" spans="1:7" ht="14.25">
      <c r="A61" s="16" t="s">
        <v>216</v>
      </c>
      <c r="B61" s="15" t="s">
        <v>217</v>
      </c>
      <c r="C61" s="15" t="s">
        <v>218</v>
      </c>
      <c r="D61" t="s">
        <v>254</v>
      </c>
      <c r="E61" s="32" t="s">
        <v>377</v>
      </c>
      <c r="F61" t="s">
        <v>314</v>
      </c>
      <c r="G61" t="str">
        <f t="shared" si="0"/>
        <v>0312221056@caothang.edu.vn</v>
      </c>
    </row>
    <row r="62" spans="1:7" ht="14.25">
      <c r="A62" s="16" t="s">
        <v>220</v>
      </c>
      <c r="B62" s="15" t="s">
        <v>221</v>
      </c>
      <c r="C62" s="15" t="s">
        <v>222</v>
      </c>
      <c r="D62" t="s">
        <v>386</v>
      </c>
      <c r="E62" s="32" t="s">
        <v>378</v>
      </c>
      <c r="F62" t="s">
        <v>315</v>
      </c>
      <c r="G62" t="str">
        <f t="shared" si="0"/>
        <v>0312221057@caothang.edu.vn</v>
      </c>
    </row>
    <row r="63" spans="1:8" ht="14.25">
      <c r="A63" s="26" t="s">
        <v>224</v>
      </c>
      <c r="B63" s="25" t="s">
        <v>225</v>
      </c>
      <c r="C63" s="25" t="s">
        <v>226</v>
      </c>
      <c r="D63" t="s">
        <v>386</v>
      </c>
      <c r="E63" s="32" t="s">
        <v>379</v>
      </c>
      <c r="F63" t="s">
        <v>316</v>
      </c>
      <c r="G63" t="str">
        <f t="shared" si="0"/>
        <v>0312221058@caothang.edu.vn</v>
      </c>
      <c r="H63" s="32" t="s">
        <v>385</v>
      </c>
    </row>
    <row r="64" spans="1:7" ht="14.25">
      <c r="A64" s="23" t="s">
        <v>228</v>
      </c>
      <c r="B64" s="22" t="s">
        <v>229</v>
      </c>
      <c r="C64" s="22" t="s">
        <v>230</v>
      </c>
      <c r="E64" t="s">
        <v>380</v>
      </c>
      <c r="F64" t="s">
        <v>317</v>
      </c>
      <c r="G64" t="str">
        <f t="shared" si="0"/>
        <v>0312221059@caothang.edu.vn</v>
      </c>
    </row>
    <row r="65" spans="1:7" ht="14.25">
      <c r="A65" s="23" t="s">
        <v>231</v>
      </c>
      <c r="B65" s="22" t="s">
        <v>232</v>
      </c>
      <c r="C65" s="22" t="s">
        <v>233</v>
      </c>
      <c r="E65" t="s">
        <v>381</v>
      </c>
      <c r="F65" t="s">
        <v>318</v>
      </c>
      <c r="G65" t="str">
        <f t="shared" si="0"/>
        <v>0312221118@caothang.edu.vn</v>
      </c>
    </row>
    <row r="66" spans="1:7" ht="14.25">
      <c r="A66" s="16" t="s">
        <v>234</v>
      </c>
      <c r="B66" s="15" t="s">
        <v>235</v>
      </c>
      <c r="C66" s="15" t="s">
        <v>236</v>
      </c>
      <c r="D66" t="s">
        <v>254</v>
      </c>
      <c r="E66" s="32" t="s">
        <v>382</v>
      </c>
      <c r="F66" t="s">
        <v>319</v>
      </c>
      <c r="G66" t="str">
        <f t="shared" si="0"/>
        <v>0312221119@caothang.edu.vn</v>
      </c>
    </row>
    <row r="67" spans="1:7" ht="14.25">
      <c r="A67" s="16" t="s">
        <v>237</v>
      </c>
      <c r="B67" s="15" t="s">
        <v>238</v>
      </c>
      <c r="C67" s="15" t="s">
        <v>199</v>
      </c>
      <c r="D67" t="s">
        <v>254</v>
      </c>
      <c r="E67" s="32" t="s">
        <v>383</v>
      </c>
      <c r="F67" t="s">
        <v>320</v>
      </c>
      <c r="G67" t="str">
        <f t="shared" si="0"/>
        <v>0312221120@caothang.edu.vn</v>
      </c>
    </row>
    <row r="68" spans="1:7" ht="14.25">
      <c r="A68" s="16" t="s">
        <v>240</v>
      </c>
      <c r="B68" s="15" t="s">
        <v>241</v>
      </c>
      <c r="C68" s="15" t="s">
        <v>242</v>
      </c>
      <c r="E68" s="32" t="s">
        <v>384</v>
      </c>
      <c r="F68" t="s">
        <v>321</v>
      </c>
      <c r="G68" t="str">
        <f t="shared" si="0"/>
        <v>0312221121@caothang.edu.vn</v>
      </c>
    </row>
    <row r="69" spans="1:3" ht="14.25">
      <c r="A69" s="9"/>
      <c r="B69" s="9"/>
      <c r="C69" s="9"/>
    </row>
    <row r="70" spans="1:3" ht="14.25">
      <c r="A70" s="9"/>
      <c r="B70" s="9"/>
      <c r="C70" s="9"/>
    </row>
    <row r="71" spans="1:3" ht="14.25">
      <c r="A71" s="9"/>
      <c r="B71" s="9"/>
      <c r="C71" s="9"/>
    </row>
    <row r="72" spans="1:3" ht="14.25">
      <c r="A72" s="9"/>
      <c r="B72" s="9"/>
      <c r="C72" s="9"/>
    </row>
    <row r="73" spans="1:3" ht="14.25">
      <c r="A73" s="9"/>
      <c r="B73" s="9"/>
      <c r="C73" s="9"/>
    </row>
    <row r="74" spans="1:3" ht="14.25">
      <c r="A74" s="9"/>
      <c r="B74" s="9"/>
      <c r="C74" s="9"/>
    </row>
    <row r="75" spans="1:3" ht="14.25">
      <c r="A75" s="9"/>
      <c r="B75" s="9"/>
      <c r="C75" s="9"/>
    </row>
    <row r="76" spans="1:3" ht="14.25">
      <c r="A76" s="9"/>
      <c r="B76" s="9"/>
      <c r="C76" s="9"/>
    </row>
    <row r="77" spans="1:3" ht="14.25">
      <c r="A77" s="9"/>
      <c r="B77" s="9"/>
      <c r="C77" s="9"/>
    </row>
    <row r="78" spans="1:3" ht="14.25">
      <c r="A78" s="9"/>
      <c r="B78" s="9"/>
      <c r="C78" s="9"/>
    </row>
    <row r="79" spans="1:3" ht="14.25">
      <c r="A79" s="9"/>
      <c r="B79" s="9"/>
      <c r="C79" s="9"/>
    </row>
    <row r="80" spans="1:3" ht="14.25">
      <c r="A80" s="9"/>
      <c r="B80" s="9"/>
      <c r="C80" s="9"/>
    </row>
    <row r="81" spans="1:3" ht="14.25">
      <c r="A81" s="9"/>
      <c r="B81" s="9"/>
      <c r="C81" s="9"/>
    </row>
    <row r="82" spans="1:3" ht="14.25">
      <c r="A82" s="9"/>
      <c r="B82" s="9"/>
      <c r="C82" s="9"/>
    </row>
    <row r="83" spans="1:3" ht="14.25">
      <c r="A83" s="9"/>
      <c r="B83" s="9"/>
      <c r="C83" s="9"/>
    </row>
    <row r="84" spans="1:3" ht="14.25">
      <c r="A84" s="9"/>
      <c r="B84" s="9"/>
      <c r="C84" s="9"/>
    </row>
    <row r="85" spans="1:3" ht="14.25">
      <c r="A85" s="9"/>
      <c r="B85" s="9"/>
      <c r="C85" s="9"/>
    </row>
    <row r="86" spans="1:3" ht="14.25">
      <c r="A86" s="9"/>
      <c r="B86" s="9"/>
      <c r="C86" s="9"/>
    </row>
    <row r="87" spans="1:3" ht="14.25">
      <c r="A87" s="9"/>
      <c r="B87" s="9"/>
      <c r="C87" s="9"/>
    </row>
    <row r="88" spans="1:3" ht="14.25">
      <c r="A88" s="9"/>
      <c r="B88" s="9"/>
      <c r="C88" s="9"/>
    </row>
    <row r="89" spans="1:3" ht="14.25">
      <c r="A89" s="9"/>
      <c r="B89" s="9"/>
      <c r="C89" s="9"/>
    </row>
    <row r="90" spans="1:3" ht="14.25">
      <c r="A90" s="9"/>
      <c r="B90" s="9"/>
      <c r="C90" s="9"/>
    </row>
    <row r="91" spans="1:3" ht="14.25">
      <c r="A91" s="9"/>
      <c r="B91" s="9"/>
      <c r="C91" s="9"/>
    </row>
    <row r="92" spans="1:3" ht="14.25">
      <c r="A92" s="9"/>
      <c r="B92" s="9"/>
      <c r="C92" s="9"/>
    </row>
    <row r="93" spans="1:3" ht="14.25">
      <c r="A93" s="9"/>
      <c r="B93" s="9"/>
      <c r="C93" s="9"/>
    </row>
    <row r="94" spans="1:3" ht="14.25">
      <c r="A94" s="9"/>
      <c r="B94" s="9"/>
      <c r="C94" s="9"/>
    </row>
    <row r="95" spans="1:3" ht="14.25">
      <c r="A95" s="9"/>
      <c r="B95" s="9"/>
      <c r="C95" s="9"/>
    </row>
    <row r="96" spans="1:3" ht="14.25">
      <c r="A96" s="9"/>
      <c r="B96" s="9"/>
      <c r="C96" s="9"/>
    </row>
    <row r="97" spans="1:3" ht="14.25">
      <c r="A97" s="9"/>
      <c r="B97" s="9"/>
      <c r="C97" s="9"/>
    </row>
    <row r="98" spans="1:3" ht="14.25">
      <c r="A98" s="9"/>
      <c r="B98" s="9"/>
      <c r="C98" s="9"/>
    </row>
    <row r="99" spans="1:3" ht="14.25">
      <c r="A99" s="9"/>
      <c r="B99" s="9"/>
      <c r="C99" s="9"/>
    </row>
    <row r="100" spans="1:3" ht="14.25">
      <c r="A100" s="9"/>
      <c r="B100" s="9"/>
      <c r="C100" s="9"/>
    </row>
    <row r="101" spans="1:3" ht="14.25">
      <c r="A101" s="9"/>
      <c r="B101" s="9"/>
      <c r="C101" s="9"/>
    </row>
    <row r="102" spans="1:3" ht="14.25">
      <c r="A102" s="9"/>
      <c r="B102" s="9"/>
      <c r="C102" s="9"/>
    </row>
    <row r="103" spans="1:3" ht="14.25">
      <c r="A103" s="9"/>
      <c r="B103" s="9"/>
      <c r="C103" s="9"/>
    </row>
    <row r="104" spans="1:3" ht="14.25">
      <c r="A104" s="9"/>
      <c r="B104" s="9"/>
      <c r="C104" s="9"/>
    </row>
    <row r="105" spans="1:3" ht="14.25">
      <c r="A105" s="9"/>
      <c r="B105" s="9"/>
      <c r="C105" s="9"/>
    </row>
    <row r="106" spans="1:3" ht="14.25">
      <c r="A106" s="9"/>
      <c r="B106" s="9"/>
      <c r="C106" s="9"/>
    </row>
    <row r="107" spans="1:3" ht="14.25">
      <c r="A107" s="9"/>
      <c r="B107" s="9"/>
      <c r="C107" s="9"/>
    </row>
    <row r="108" spans="1:3" ht="14.25">
      <c r="A108" s="9"/>
      <c r="B108" s="9"/>
      <c r="C108" s="9"/>
    </row>
    <row r="109" spans="1:3" ht="14.25">
      <c r="A109" s="9"/>
      <c r="B109" s="9"/>
      <c r="C109" s="9"/>
    </row>
    <row r="110" spans="1:3" ht="14.25">
      <c r="A110" s="9"/>
      <c r="B110" s="9"/>
      <c r="C110" s="9"/>
    </row>
    <row r="111" spans="1:3" ht="14.25">
      <c r="A111" s="9"/>
      <c r="B111" s="9"/>
      <c r="C111" s="9"/>
    </row>
    <row r="112" spans="1:3" ht="14.25">
      <c r="A112" s="9"/>
      <c r="B112" s="9"/>
      <c r="C112" s="9"/>
    </row>
    <row r="113" spans="1:3" ht="14.25">
      <c r="A113" s="9"/>
      <c r="B113" s="9"/>
      <c r="C113" s="9"/>
    </row>
    <row r="114" spans="1:3" ht="14.25">
      <c r="A114" s="9"/>
      <c r="B114" s="9"/>
      <c r="C114" s="9"/>
    </row>
    <row r="115" spans="1:3" ht="14.25">
      <c r="A115" s="9"/>
      <c r="B115" s="9"/>
      <c r="C115" s="9"/>
    </row>
    <row r="116" spans="1:3" ht="14.25">
      <c r="A116" s="9"/>
      <c r="B116" s="9"/>
      <c r="C116" s="9"/>
    </row>
    <row r="117" spans="1:3" ht="14.25">
      <c r="A117" s="9"/>
      <c r="B117" s="9"/>
      <c r="C117" s="9"/>
    </row>
    <row r="118" spans="1:3" ht="14.25">
      <c r="A118" s="9"/>
      <c r="B118" s="9"/>
      <c r="C118" s="9"/>
    </row>
    <row r="119" spans="1:3" ht="14.25">
      <c r="A119" s="9"/>
      <c r="B119" s="9"/>
      <c r="C119" s="9"/>
    </row>
    <row r="120" spans="1:3" ht="14.25">
      <c r="A120" s="9"/>
      <c r="B120" s="9"/>
      <c r="C120" s="9"/>
    </row>
    <row r="121" spans="1:3" ht="14.25">
      <c r="A121" s="9"/>
      <c r="B121" s="9"/>
      <c r="C121" s="9"/>
    </row>
    <row r="122" spans="1:3" ht="14.25">
      <c r="A122" s="9"/>
      <c r="B122" s="9"/>
      <c r="C122" s="9"/>
    </row>
    <row r="123" spans="1:3" ht="14.25">
      <c r="A123" s="9"/>
      <c r="B123" s="9"/>
      <c r="C123" s="9"/>
    </row>
    <row r="124" spans="1:3" ht="14.25">
      <c r="A124" s="9"/>
      <c r="B124" s="9"/>
      <c r="C124" s="9"/>
    </row>
    <row r="125" spans="1:3" ht="14.25">
      <c r="A125" s="9"/>
      <c r="B125" s="9"/>
      <c r="C125" s="9"/>
    </row>
    <row r="126" spans="1:3" ht="14.25">
      <c r="A126" s="9"/>
      <c r="B126" s="9"/>
      <c r="C126" s="9"/>
    </row>
    <row r="127" spans="1:3" ht="14.25">
      <c r="A127" s="9"/>
      <c r="B127" s="9"/>
      <c r="C127" s="9"/>
    </row>
    <row r="128" spans="1:3" ht="14.25">
      <c r="A128" s="9"/>
      <c r="B128" s="9"/>
      <c r="C128" s="9"/>
    </row>
    <row r="129" spans="1:3" ht="14.25">
      <c r="A129" s="9"/>
      <c r="B129" s="9"/>
      <c r="C129" s="9"/>
    </row>
    <row r="130" spans="1:3" ht="14.25">
      <c r="A130" s="9"/>
      <c r="B130" s="9"/>
      <c r="C130" s="9"/>
    </row>
    <row r="131" spans="1:3" ht="14.25">
      <c r="A131" s="9"/>
      <c r="B131" s="9"/>
      <c r="C131" s="9"/>
    </row>
    <row r="132" spans="1:3" ht="14.25">
      <c r="A132" s="9"/>
      <c r="B132" s="9"/>
      <c r="C132" s="9"/>
    </row>
    <row r="133" spans="1:3" ht="14.25">
      <c r="A133" s="9"/>
      <c r="B133" s="9"/>
      <c r="C133" s="9"/>
    </row>
  </sheetData>
  <sheetProtection/>
  <hyperlinks>
    <hyperlink ref="E6" r:id="rId1" display="0312221001@caothang.edu.vn"/>
    <hyperlink ref="H6" r:id="rId2" display="KT22a@12345"/>
    <hyperlink ref="E7" r:id="rId3" display="0312221002@caothang.edu.vn"/>
    <hyperlink ref="E8" r:id="rId4" display="0312221003@caothang.edu.vn"/>
    <hyperlink ref="E9" r:id="rId5" display="0312221004@caothang.edu.vn"/>
    <hyperlink ref="E10" r:id="rId6" display="0312221005@caothang.edu.vn"/>
    <hyperlink ref="E11" r:id="rId7" display="0312221006@caothang.edu.vn"/>
    <hyperlink ref="E12" r:id="rId8" display="0312221007@caothang.edu.vn"/>
    <hyperlink ref="E13" r:id="rId9" display="0312221008@caothang.edu.vn"/>
    <hyperlink ref="E14" r:id="rId10" display="0312221009@caothang.edu.vn"/>
    <hyperlink ref="E15" r:id="rId11" display="0312221010@caothang.edu.vn"/>
    <hyperlink ref="E16" r:id="rId12" display="0312221011@caothang.edu.vn"/>
    <hyperlink ref="E17" r:id="rId13" display="0312221012@caothang.edu.vn"/>
    <hyperlink ref="E18" r:id="rId14" display="0312221013@caothang.edu.vn"/>
    <hyperlink ref="E19" r:id="rId15" display="0312221014@caothang.edu.vn"/>
    <hyperlink ref="E22" r:id="rId16" display="0312221017@caothang.edu.vn"/>
    <hyperlink ref="E24" r:id="rId17" display="0312221019@caothang.edu.vn"/>
    <hyperlink ref="E23" r:id="rId18" display="0312221018@caothang.edu.vn"/>
    <hyperlink ref="H22" r:id="rId19" display="KT22a@12345"/>
    <hyperlink ref="E25" r:id="rId20" display="0312221020@caothang.edu.vn"/>
    <hyperlink ref="E27" r:id="rId21" display="0312221022@caothang.edu.vn"/>
    <hyperlink ref="E28" r:id="rId22" display="0312221023@caothang.edu.vn"/>
    <hyperlink ref="E29" r:id="rId23" display="0312221024@caothang.edu.vn"/>
    <hyperlink ref="E30" r:id="rId24" display="0312221025@caothang.edu.vn"/>
    <hyperlink ref="E32" r:id="rId25" display="0312221027@caothang.edu.vn"/>
    <hyperlink ref="H32" r:id="rId26" display="KT22a@12345"/>
    <hyperlink ref="E33" r:id="rId27" display="0312221028@caothang.edu.vn"/>
    <hyperlink ref="E34" r:id="rId28" display="0312221029@caothang.edu.vn"/>
    <hyperlink ref="E36" r:id="rId29" display="0312221031@caothang.edu.vn"/>
    <hyperlink ref="E37" r:id="rId30" display="0312221032@caothang.edu.vn"/>
    <hyperlink ref="E38" r:id="rId31" display="0312221033@caothang.edu.vn"/>
    <hyperlink ref="E39" r:id="rId32" display="0312221034@caothang.edu.vn"/>
    <hyperlink ref="E40" r:id="rId33" display="0312221035@caothang.edu.vn"/>
    <hyperlink ref="E41" r:id="rId34" display="0312221036@caothang.edu.vn"/>
    <hyperlink ref="E42" r:id="rId35" display="0312221037@caothang.edu.vn"/>
    <hyperlink ref="E43" r:id="rId36" display="0312221038@caothang.edu.vn"/>
    <hyperlink ref="H43" r:id="rId37" display="KT22a@12345"/>
    <hyperlink ref="E44" r:id="rId38" display="0312221039@caothang.edu.vn"/>
    <hyperlink ref="E45" r:id="rId39" display="0312221040@caothang.edu.vn"/>
    <hyperlink ref="E46" r:id="rId40" display="0312221041@caothang.edu.vn"/>
    <hyperlink ref="E47" r:id="rId41" display="0312221042@caothang.edu.vn"/>
    <hyperlink ref="E48" r:id="rId42" display="0312221043@caothang.edu.vn"/>
    <hyperlink ref="E49" r:id="rId43" display="0312221044@caothang.edu.vn"/>
    <hyperlink ref="E50" r:id="rId44" display="0312221045@caothang.edu.vn"/>
    <hyperlink ref="E51" r:id="rId45" display="0312221046@caothang.edu.vn"/>
    <hyperlink ref="E52" r:id="rId46" display="0312221047@caothang.edu.vn"/>
    <hyperlink ref="E54" r:id="rId47" display="0312221049@caothang.edu.vn"/>
    <hyperlink ref="E55" r:id="rId48" display="0312221050@caothang.edu.vn"/>
    <hyperlink ref="E56" r:id="rId49" display="0312221051@caothang.edu.vn"/>
    <hyperlink ref="E57" r:id="rId50" display="0312221052@caothang.edu.vn"/>
    <hyperlink ref="E58" r:id="rId51" display="0312221053@caothang.edu.vn"/>
    <hyperlink ref="E59" r:id="rId52" display="0312221054@caothang.edu.vn"/>
    <hyperlink ref="E60" r:id="rId53" display="0312221055@caothang.edu.vn"/>
    <hyperlink ref="E61" r:id="rId54" display="0312221056@caothang.edu.vn"/>
    <hyperlink ref="E62" r:id="rId55" display="0312221057@caothang.edu.vn"/>
    <hyperlink ref="E63" r:id="rId56" display="0312221058@caothang.edu.vn"/>
    <hyperlink ref="H63" r:id="rId57" display="KT22a@12345"/>
    <hyperlink ref="E66" r:id="rId58" display="0312221119@caothang.edu.vn"/>
    <hyperlink ref="E67" r:id="rId59" display="0312221120@caothang.edu.vn"/>
    <hyperlink ref="E68" r:id="rId60" display="0312221121@caothang.edu.v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2023-07-02T02:28:55Z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